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VERSIGHT\TMFiles\Committee Files\Public Safety, Department of (DPS)\"/>
    </mc:Choice>
  </mc:AlternateContent>
  <bookViews>
    <workbookView xWindow="0" yWindow="330" windowWidth="20100" windowHeight="8550"/>
  </bookViews>
  <sheets>
    <sheet name="Strategic Budgeting" sheetId="1" r:id="rId1"/>
  </sheets>
  <externalReferences>
    <externalReference r:id="rId2"/>
    <externalReference r:id="rId3"/>
  </externalReferences>
  <definedNames>
    <definedName name="AgencyName">'[1]Drop Down Options'!$A$1:$A$5</definedName>
    <definedName name="Eval">'[1]Drop Down Options'!$A$17:$A$21</definedName>
  </definedNames>
  <calcPr calcId="152511"/>
</workbook>
</file>

<file path=xl/calcChain.xml><?xml version="1.0" encoding="utf-8"?>
<calcChain xmlns="http://schemas.openxmlformats.org/spreadsheetml/2006/main">
  <c r="C84" i="1" l="1"/>
  <c r="C85" i="1"/>
  <c r="C86" i="1"/>
  <c r="C87" i="1"/>
  <c r="C88" i="1"/>
  <c r="C83" i="1"/>
  <c r="C17" i="1"/>
  <c r="E20" i="1" l="1"/>
  <c r="E22" i="1" l="1"/>
  <c r="C20"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66" i="1"/>
  <c r="C67" i="1"/>
  <c r="C68" i="1"/>
  <c r="C69" i="1"/>
  <c r="C70" i="1"/>
  <c r="C71" i="1"/>
  <c r="C72" i="1"/>
  <c r="C73" i="1"/>
  <c r="C74" i="1"/>
  <c r="C75" i="1"/>
  <c r="C76" i="1"/>
  <c r="C77" i="1"/>
  <c r="C78" i="1"/>
  <c r="C79" i="1"/>
  <c r="C31" i="1"/>
  <c r="C80" i="1" l="1"/>
  <c r="E80" i="1" l="1"/>
  <c r="D80" i="1" l="1"/>
  <c r="I80" i="1" l="1"/>
  <c r="H80" i="1"/>
  <c r="G80" i="1"/>
  <c r="F80" i="1"/>
  <c r="H26" i="1"/>
  <c r="G26" i="1"/>
  <c r="F26" i="1"/>
  <c r="E26" i="1"/>
  <c r="D26" i="1"/>
  <c r="C26" i="1"/>
  <c r="H25" i="1"/>
  <c r="G25" i="1"/>
  <c r="F25" i="1"/>
  <c r="E25" i="1"/>
  <c r="D25" i="1"/>
  <c r="C25" i="1"/>
  <c r="H22" i="1"/>
  <c r="H28" i="1" s="1"/>
  <c r="G22" i="1"/>
  <c r="G28" i="1" s="1"/>
  <c r="F22" i="1"/>
  <c r="F28" i="1" s="1"/>
  <c r="D22" i="1"/>
  <c r="E16" i="1"/>
  <c r="C16" i="1" s="1"/>
  <c r="C1" i="1"/>
  <c r="D28" i="1" l="1"/>
  <c r="C22" i="1"/>
  <c r="C28" i="1" s="1"/>
  <c r="E28" i="1"/>
</calcChain>
</file>

<file path=xl/sharedStrings.xml><?xml version="1.0" encoding="utf-8"?>
<sst xmlns="http://schemas.openxmlformats.org/spreadsheetml/2006/main" count="118" uniqueCount="103">
  <si>
    <t>Agency Responding</t>
  </si>
  <si>
    <t>Date of Submission</t>
  </si>
  <si>
    <t>Fiscal Year for which information below pertains</t>
  </si>
  <si>
    <t>2015-2016</t>
  </si>
  <si>
    <t xml:space="preserve">IMPORTANT TIME SAVING NOTE:  Please note that only one year of budgeted funds is requested.  Once an agency is under study with the House Legislative Oversight Committee, the Committee may request information on how the agency budgeted and spent money for the previous five years.  If an agency is chosen for study five years from now, the agency can quickly and easily combine the information from this chart for each of the last five years.  </t>
  </si>
  <si>
    <t>Explanations from the Agency regarding Part A:</t>
  </si>
  <si>
    <r>
      <rPr>
        <b/>
        <u/>
        <sz val="20"/>
        <color theme="1"/>
        <rFont val="Cambria"/>
        <family val="2"/>
        <scheme val="major"/>
      </rPr>
      <t>PART A</t>
    </r>
    <r>
      <rPr>
        <b/>
        <sz val="20"/>
        <color theme="1"/>
        <rFont val="Cambria"/>
        <family val="2"/>
        <scheme val="major"/>
      </rPr>
      <t xml:space="preserve">
</t>
    </r>
    <r>
      <rPr>
        <b/>
        <sz val="18"/>
        <color theme="1"/>
        <rFont val="Cambria"/>
        <family val="2"/>
        <scheme val="major"/>
      </rPr>
      <t>Estimated Funds Available this Fiscal Year
(2015-16)</t>
    </r>
  </si>
  <si>
    <t>Source of Funds:</t>
  </si>
  <si>
    <t>Totals</t>
  </si>
  <si>
    <t>General Fund</t>
  </si>
  <si>
    <t>Federal Funds</t>
  </si>
  <si>
    <t>Capital Reserve</t>
  </si>
  <si>
    <t>General Fund - Non-Recurring</t>
  </si>
  <si>
    <t>Other Funds - Non-Recurring</t>
  </si>
  <si>
    <t xml:space="preserve">Is the source state, other or federal funding:  </t>
  </si>
  <si>
    <t>State</t>
  </si>
  <si>
    <t>Other</t>
  </si>
  <si>
    <t xml:space="preserve">Federal </t>
  </si>
  <si>
    <t xml:space="preserve">Other Funds </t>
  </si>
  <si>
    <t>Is funding recurring or one-time?</t>
  </si>
  <si>
    <t>Recurring</t>
  </si>
  <si>
    <t xml:space="preserve">One-time </t>
  </si>
  <si>
    <t>One-time</t>
  </si>
  <si>
    <t>$ From Last Year Available to Spend this Year</t>
  </si>
  <si>
    <t>Amount available at end of previous fiscal year</t>
  </si>
  <si>
    <t>Amount available at end of previous fiscal year that agency can actually use this fiscal year:</t>
  </si>
  <si>
    <t xml:space="preserve">If the amounts in the two rows above are not the same, explain why : </t>
  </si>
  <si>
    <t>Enter explanation for each fund to the right</t>
  </si>
  <si>
    <t>947,454 was carried forward for Capital Projects.</t>
  </si>
  <si>
    <t>$ Estimated to Receive this Year</t>
  </si>
  <si>
    <t>Amount budgeted/estimated to receive in this fiscal year:</t>
  </si>
  <si>
    <t>Total Actually Available this Year</t>
  </si>
  <si>
    <r>
      <t>Amount estimated to have available to spend this fiscal year</t>
    </r>
    <r>
      <rPr>
        <sz val="12"/>
        <color theme="1"/>
        <rFont val="Cambria"/>
        <family val="2"/>
        <scheme val="major"/>
      </rPr>
      <t xml:space="preserve"> (i.e. Amount available at end of previous fiscal year that agency can actually use in this fiscal year PLUS Amount budgeted/estimated to receive this fiscal year):</t>
    </r>
  </si>
  <si>
    <r>
      <rPr>
        <b/>
        <u/>
        <sz val="20"/>
        <color theme="1"/>
        <rFont val="Cambria"/>
        <family val="2"/>
        <scheme val="major"/>
      </rPr>
      <t>PART B</t>
    </r>
    <r>
      <rPr>
        <b/>
        <sz val="20"/>
        <color theme="1"/>
        <rFont val="Cambria"/>
        <family val="2"/>
        <scheme val="major"/>
      </rPr>
      <t xml:space="preserve">
</t>
    </r>
    <r>
      <rPr>
        <b/>
        <sz val="18"/>
        <color theme="1"/>
        <rFont val="Cambria"/>
        <family val="2"/>
        <scheme val="major"/>
      </rPr>
      <t>How Agency Budgeted Funds this Fiscal Year
(2015-16)</t>
    </r>
  </si>
  <si>
    <t>Source of Funds: (the rows to the left should populate automatically from what the agency entered in Part A)</t>
  </si>
  <si>
    <t>Is source state, other or federal funding:  (the rows to the left should populate automatically from what the agency entered in Part A)</t>
  </si>
  <si>
    <t>Restrictions on how agency is able to spend the funds from this source:</t>
  </si>
  <si>
    <t>n/a</t>
  </si>
  <si>
    <r>
      <t xml:space="preserve">Amount estimated to have available to spend this fiscal year: </t>
    </r>
    <r>
      <rPr>
        <sz val="12"/>
        <color theme="1"/>
        <rFont val="Cambria"/>
        <family val="2"/>
        <scheme val="major"/>
      </rPr>
      <t>(the rows to the left should populate automatically from what the agency entered in Part A)</t>
    </r>
    <r>
      <rPr>
        <b/>
        <sz val="12"/>
        <color theme="1"/>
        <rFont val="Cambria"/>
        <family val="2"/>
        <scheme val="major"/>
      </rPr>
      <t xml:space="preserve"> </t>
    </r>
  </si>
  <si>
    <r>
      <rPr>
        <sz val="12"/>
        <color theme="1"/>
        <rFont val="Cambria"/>
        <family val="2"/>
        <scheme val="major"/>
      </rPr>
      <t>Are expenditure of funds tracked through SCEIS?</t>
    </r>
    <r>
      <rPr>
        <b/>
        <sz val="12"/>
        <color theme="1"/>
        <rFont val="Cambria"/>
        <family val="2"/>
        <scheme val="major"/>
      </rPr>
      <t xml:space="preserve"> </t>
    </r>
    <r>
      <rPr>
        <sz val="12"/>
        <color theme="1"/>
        <rFont val="Cambria"/>
        <family val="2"/>
        <scheme val="major"/>
      </rPr>
      <t>(if no, state the system through which they are recorded so the total amount of expenditures could be verified, if needed)</t>
    </r>
  </si>
  <si>
    <t>Yes</t>
  </si>
  <si>
    <t>Where Agency Budgeted to Spend Money this Year</t>
  </si>
  <si>
    <r>
      <t xml:space="preserve">Objective 1.1.1 - </t>
    </r>
    <r>
      <rPr>
        <i/>
        <sz val="12"/>
        <color theme="1"/>
        <rFont val="Cambria"/>
        <family val="2"/>
        <scheme val="major"/>
      </rPr>
      <t>Annually decrease traffic fatalities toward  Target Zero</t>
    </r>
  </si>
  <si>
    <r>
      <t xml:space="preserve">Objective 1.1.2 - </t>
    </r>
    <r>
      <rPr>
        <i/>
        <sz val="12"/>
        <color theme="1"/>
        <rFont val="Cambria"/>
        <family val="2"/>
        <scheme val="major"/>
      </rPr>
      <t>Decrease serious traffic injuries</t>
    </r>
  </si>
  <si>
    <r>
      <t xml:space="preserve">Objective 1.1.3 - </t>
    </r>
    <r>
      <rPr>
        <i/>
        <sz val="12"/>
        <color theme="1"/>
        <rFont val="Cambria"/>
        <family val="2"/>
        <scheme val="major"/>
      </rPr>
      <t>Decrease the number of traffic collisions</t>
    </r>
  </si>
  <si>
    <r>
      <t xml:space="preserve">Objective 1.1.4 - </t>
    </r>
    <r>
      <rPr>
        <i/>
        <sz val="12"/>
        <color theme="1"/>
        <rFont val="Cambria"/>
        <family val="2"/>
        <scheme val="major"/>
      </rPr>
      <t>To improve the administration of justice, enhance public safety, and judiciously allocate resources to the victims of crime service provider community</t>
    </r>
  </si>
  <si>
    <r>
      <t xml:space="preserve">Objective 1.1.5 - </t>
    </r>
    <r>
      <rPr>
        <i/>
        <sz val="12"/>
        <color theme="1"/>
        <rFont val="Cambria"/>
        <family val="2"/>
        <scheme val="major"/>
      </rPr>
      <t>Annually decrease CMV fatality collisions per 100 million vehicle miles traveled</t>
    </r>
  </si>
  <si>
    <r>
      <t xml:space="preserve">Objective 1.1.6 - </t>
    </r>
    <r>
      <rPr>
        <i/>
        <sz val="12"/>
        <color theme="1"/>
        <rFont val="Cambria"/>
        <family val="2"/>
        <scheme val="major"/>
      </rPr>
      <t>Annually decrease Motor coach/Passenger  fatality collisions per 100 million vehicle miles traveled</t>
    </r>
  </si>
  <si>
    <r>
      <t xml:space="preserve">Objective 1.1.7 - </t>
    </r>
    <r>
      <rPr>
        <i/>
        <sz val="12"/>
        <color theme="1"/>
        <rFont val="Cambria"/>
        <family val="2"/>
        <scheme val="major"/>
      </rPr>
      <t>Annually decrease CMV collisions in top ten high collision corridors</t>
    </r>
  </si>
  <si>
    <r>
      <t xml:space="preserve">Objective 1.1.8 - </t>
    </r>
    <r>
      <rPr>
        <i/>
        <sz val="12"/>
        <color theme="1"/>
        <rFont val="Cambria"/>
        <family val="2"/>
        <scheme val="major"/>
      </rPr>
      <t>Increase law enforcement officer safety</t>
    </r>
  </si>
  <si>
    <r>
      <t xml:space="preserve">Objective 1.1.9 - </t>
    </r>
    <r>
      <rPr>
        <i/>
        <sz val="12"/>
        <color theme="1"/>
        <rFont val="Cambria"/>
        <family val="2"/>
        <scheme val="major"/>
      </rPr>
      <t>Increase seat belt use and see a reduction in unrestrained traffic fatalities</t>
    </r>
  </si>
  <si>
    <r>
      <t xml:space="preserve">Objective 1.1.10 - </t>
    </r>
    <r>
      <rPr>
        <i/>
        <sz val="12"/>
        <color theme="1"/>
        <rFont val="Cambria"/>
        <family val="2"/>
        <scheme val="major"/>
      </rPr>
      <t>Informing the public of important traffic/safety matters through proactive media interviews and messaging</t>
    </r>
  </si>
  <si>
    <r>
      <t xml:space="preserve">Objective 1.2.1 - </t>
    </r>
    <r>
      <rPr>
        <i/>
        <sz val="12"/>
        <color theme="1"/>
        <rFont val="Cambria"/>
        <family val="2"/>
        <scheme val="major"/>
      </rPr>
      <t>Increase law enforcement officer safety</t>
    </r>
  </si>
  <si>
    <r>
      <t xml:space="preserve">Objective 1.2.2 - </t>
    </r>
    <r>
      <rPr>
        <i/>
        <sz val="12"/>
        <color theme="1"/>
        <rFont val="Cambria"/>
        <family val="2"/>
        <scheme val="major"/>
      </rPr>
      <t>Improve the quality of TCO applicants</t>
    </r>
  </si>
  <si>
    <r>
      <t xml:space="preserve">Objective 1.2.3 - </t>
    </r>
    <r>
      <rPr>
        <i/>
        <sz val="12"/>
        <color theme="1"/>
        <rFont val="Cambria"/>
        <family val="2"/>
        <scheme val="major"/>
      </rPr>
      <t>Assist South Carolina governmental agencies obtain  a broader understanding of immigration laws and application</t>
    </r>
  </si>
  <si>
    <r>
      <t xml:space="preserve">Objective 1.2.4 - </t>
    </r>
    <r>
      <rPr>
        <i/>
        <sz val="12"/>
        <color theme="1"/>
        <rFont val="Cambria"/>
        <family val="2"/>
        <scheme val="major"/>
      </rPr>
      <t>Reduce trooper trainee turnover</t>
    </r>
  </si>
  <si>
    <r>
      <t xml:space="preserve">Objective 1.2.5 - </t>
    </r>
    <r>
      <rPr>
        <i/>
        <sz val="12"/>
        <color theme="1"/>
        <rFont val="Cambria"/>
        <family val="2"/>
        <scheme val="major"/>
      </rPr>
      <t>Train BPS officers on current emergency response plans</t>
    </r>
  </si>
  <si>
    <r>
      <t xml:space="preserve">Objective 2.1.1 - </t>
    </r>
    <r>
      <rPr>
        <i/>
        <sz val="12"/>
        <color theme="1"/>
        <rFont val="Cambria"/>
        <family val="2"/>
        <scheme val="major"/>
      </rPr>
      <t>Increase the applicant pool of  minorities</t>
    </r>
  </si>
  <si>
    <r>
      <t xml:space="preserve">Objective 2.1.2 - </t>
    </r>
    <r>
      <rPr>
        <i/>
        <sz val="12"/>
        <color theme="1"/>
        <rFont val="Cambria"/>
        <family val="2"/>
        <scheme val="major"/>
      </rPr>
      <t>Offer free to low cost health screenings to agency employees</t>
    </r>
  </si>
  <si>
    <r>
      <t xml:space="preserve">Objective 2.1.3 - </t>
    </r>
    <r>
      <rPr>
        <i/>
        <sz val="12"/>
        <color theme="1"/>
        <rFont val="Cambria"/>
        <family val="2"/>
        <scheme val="major"/>
      </rPr>
      <t>Increase college graduate recruits</t>
    </r>
  </si>
  <si>
    <r>
      <t xml:space="preserve">Objective 2.1.4 - </t>
    </r>
    <r>
      <rPr>
        <i/>
        <sz val="12"/>
        <color theme="1"/>
        <rFont val="Cambria"/>
        <family val="2"/>
        <scheme val="major"/>
      </rPr>
      <t>Increase law enforcement/civilian applicant pool</t>
    </r>
  </si>
  <si>
    <r>
      <t xml:space="preserve">Objective 2.1.5 - </t>
    </r>
    <r>
      <rPr>
        <i/>
        <sz val="12"/>
        <color theme="1"/>
        <rFont val="Cambria"/>
        <family val="2"/>
        <scheme val="major"/>
      </rPr>
      <t>Retain current Law Enforcement personnel</t>
    </r>
  </si>
  <si>
    <r>
      <t xml:space="preserve">Objective 2.2.1 - </t>
    </r>
    <r>
      <rPr>
        <i/>
        <sz val="12"/>
        <color theme="1"/>
        <rFont val="Cambria"/>
        <family val="2"/>
        <scheme val="major"/>
      </rPr>
      <t>Identify/host training opportunities in Human Trafficking, Fraudulent Document Recognition and Identity Fraud</t>
    </r>
  </si>
  <si>
    <r>
      <t xml:space="preserve">Objective 2.2.2 - </t>
    </r>
    <r>
      <rPr>
        <i/>
        <sz val="12"/>
        <color theme="1"/>
        <rFont val="Cambria"/>
        <family val="2"/>
        <scheme val="major"/>
      </rPr>
      <t>Develop training programs by utilizing PowerDMS and partnering with other agencies</t>
    </r>
  </si>
  <si>
    <r>
      <t xml:space="preserve">Objective 2.2.3 - </t>
    </r>
    <r>
      <rPr>
        <i/>
        <sz val="12"/>
        <color theme="1"/>
        <rFont val="Cambria"/>
        <family val="2"/>
        <scheme val="major"/>
      </rPr>
      <t>Provide semi-annual collision reconstruction training; host collision reconstruction accreditation examinations</t>
    </r>
  </si>
  <si>
    <r>
      <t xml:space="preserve">Objective 2.2.4 - </t>
    </r>
    <r>
      <rPr>
        <i/>
        <sz val="12"/>
        <color theme="1"/>
        <rFont val="Cambria"/>
        <family val="2"/>
        <scheme val="major"/>
      </rPr>
      <t>Conduct training for troopers on victim services and victims' rights</t>
    </r>
  </si>
  <si>
    <t>Objective 2.2.5 - Conduct training for civilian employees</t>
  </si>
  <si>
    <r>
      <t xml:space="preserve">Objective 2.2.6 - </t>
    </r>
    <r>
      <rPr>
        <i/>
        <sz val="12"/>
        <color theme="1"/>
        <rFont val="Cambria"/>
        <family val="2"/>
        <scheme val="major"/>
      </rPr>
      <t>Conduct training on police tactics and protocols</t>
    </r>
  </si>
  <si>
    <r>
      <t xml:space="preserve">Objective 2.3.1 - </t>
    </r>
    <r>
      <rPr>
        <i/>
        <sz val="12"/>
        <color theme="1"/>
        <rFont val="Cambria"/>
        <family val="2"/>
        <scheme val="major"/>
      </rPr>
      <t>Increase the number of managers/supervisors trained in leadership and professionalism practices</t>
    </r>
  </si>
  <si>
    <r>
      <t xml:space="preserve">Objective 2.3.2 - </t>
    </r>
    <r>
      <rPr>
        <i/>
        <sz val="12"/>
        <color theme="1"/>
        <rFont val="Cambria"/>
        <family val="2"/>
        <scheme val="major"/>
      </rPr>
      <t>Provide training to  managers and supervisors on employment law matters affecting the agency</t>
    </r>
  </si>
  <si>
    <r>
      <t xml:space="preserve">Objective 3.1.1 - </t>
    </r>
    <r>
      <rPr>
        <i/>
        <sz val="12"/>
        <color theme="1"/>
        <rFont val="Cambria"/>
        <family val="2"/>
        <scheme val="major"/>
      </rPr>
      <t>Achieve and maintain documented/assessed compliance with known information security requirements</t>
    </r>
  </si>
  <si>
    <r>
      <t xml:space="preserve">Objective 3.1.2 - </t>
    </r>
    <r>
      <rPr>
        <i/>
        <sz val="12"/>
        <color theme="1"/>
        <rFont val="Cambria"/>
        <family val="2"/>
        <scheme val="major"/>
      </rPr>
      <t>Compliance with federal, state, and other requirements for information security</t>
    </r>
  </si>
  <si>
    <r>
      <t>Objective 3.2.1 -</t>
    </r>
    <r>
      <rPr>
        <i/>
        <sz val="12"/>
        <color theme="1"/>
        <rFont val="Cambria"/>
        <family val="2"/>
        <scheme val="major"/>
      </rPr>
      <t xml:space="preserve"> Increase traffic to DPS social media sites to communicate safety messages to the media/public</t>
    </r>
  </si>
  <si>
    <r>
      <t xml:space="preserve">Objective 3.2.2 - </t>
    </r>
    <r>
      <rPr>
        <i/>
        <sz val="12"/>
        <color theme="1"/>
        <rFont val="Cambria"/>
        <family val="2"/>
        <scheme val="major"/>
      </rPr>
      <t>An increase in the use of DPS' social media (traffic and safety information)</t>
    </r>
  </si>
  <si>
    <r>
      <t xml:space="preserve">Objective 3.2.3 - </t>
    </r>
    <r>
      <rPr>
        <i/>
        <sz val="12"/>
        <color theme="1"/>
        <rFont val="Cambria"/>
        <family val="2"/>
        <scheme val="major"/>
      </rPr>
      <t>Increase visits to the DPS web page by the media/public to gain important traffic/safety information</t>
    </r>
  </si>
  <si>
    <r>
      <t xml:space="preserve">Objective 3.2.4 - </t>
    </r>
    <r>
      <rPr>
        <i/>
        <sz val="12"/>
        <color theme="1"/>
        <rFont val="Cambria"/>
        <family val="2"/>
        <scheme val="major"/>
      </rPr>
      <t>Delivery of efficient technology solutions and services</t>
    </r>
  </si>
  <si>
    <r>
      <t xml:space="preserve">Objective 3.2.5 - </t>
    </r>
    <r>
      <rPr>
        <i/>
        <sz val="12"/>
        <color theme="1"/>
        <rFont val="Cambria"/>
        <family val="2"/>
        <scheme val="major"/>
      </rPr>
      <t>Maximize the availability of core computing systems through lifecycle management</t>
    </r>
  </si>
  <si>
    <r>
      <t xml:space="preserve">Objective 3.2.6 - </t>
    </r>
    <r>
      <rPr>
        <i/>
        <sz val="12"/>
        <color theme="1"/>
        <rFont val="Cambria"/>
        <family val="2"/>
        <scheme val="major"/>
      </rPr>
      <t>Improve law enforcement efficiency in emergency evacuations/traffic management during hurricanes</t>
    </r>
  </si>
  <si>
    <r>
      <t xml:space="preserve">Objective 3.2.7 - </t>
    </r>
    <r>
      <rPr>
        <i/>
        <sz val="12"/>
        <color theme="1"/>
        <rFont val="Cambria"/>
        <family val="2"/>
        <scheme val="major"/>
      </rPr>
      <t>Support collision analysis and trends</t>
    </r>
  </si>
  <si>
    <r>
      <t xml:space="preserve">Objective 4.1.1 - </t>
    </r>
    <r>
      <rPr>
        <i/>
        <sz val="12"/>
        <color theme="1"/>
        <rFont val="Cambria"/>
        <family val="2"/>
        <scheme val="major"/>
      </rPr>
      <t>Decrease the number of criminal related offenses involving illegal foreign nationals</t>
    </r>
  </si>
  <si>
    <r>
      <t xml:space="preserve">Objective 4.1.2 - </t>
    </r>
    <r>
      <rPr>
        <i/>
        <sz val="12"/>
        <color theme="1"/>
        <rFont val="Cambria"/>
        <family val="2"/>
        <scheme val="major"/>
      </rPr>
      <t>Enhance working relationships associated with victim services</t>
    </r>
  </si>
  <si>
    <r>
      <t xml:space="preserve">Objective 4.1.3 - </t>
    </r>
    <r>
      <rPr>
        <i/>
        <sz val="12"/>
        <color theme="1"/>
        <rFont val="Cambria"/>
        <family val="2"/>
        <scheme val="major"/>
      </rPr>
      <t>An increase in the use of DPS's social media (traffic and safety information)</t>
    </r>
  </si>
  <si>
    <r>
      <t xml:space="preserve">Objective 4.1.4 - </t>
    </r>
    <r>
      <rPr>
        <i/>
        <sz val="12"/>
        <color theme="1"/>
        <rFont val="Cambria"/>
        <family val="2"/>
        <scheme val="major"/>
      </rPr>
      <t>Increase visits to the DPS web page by the media/public to gain important traffic/safety information</t>
    </r>
  </si>
  <si>
    <r>
      <t xml:space="preserve">Objective 4.1.5 - </t>
    </r>
    <r>
      <rPr>
        <i/>
        <sz val="12"/>
        <color theme="1"/>
        <rFont val="Cambria"/>
        <family val="2"/>
        <scheme val="major"/>
      </rPr>
      <t>Enhance MAIT's product quality and delivery</t>
    </r>
  </si>
  <si>
    <r>
      <t xml:space="preserve">Objective 4.2.1 - </t>
    </r>
    <r>
      <rPr>
        <i/>
        <sz val="12"/>
        <color theme="1"/>
        <rFont val="Cambria"/>
        <family val="2"/>
        <scheme val="major"/>
      </rPr>
      <t>Respond to all Freedom of Information Act requests in a timely and accurate manner</t>
    </r>
  </si>
  <si>
    <r>
      <t xml:space="preserve">Objective 4.2.2 - </t>
    </r>
    <r>
      <rPr>
        <i/>
        <sz val="12"/>
        <color theme="1"/>
        <rFont val="Cambria"/>
        <family val="2"/>
        <scheme val="major"/>
      </rPr>
      <t>Respond to 100% of all "Request for Data Reviews"</t>
    </r>
  </si>
  <si>
    <t>Objective 4.2.3 - Utilize social media (Facebook and Twitter) to transmit valuable traffic and safety information to the public</t>
  </si>
  <si>
    <t>Objective 4.2.4 - Conduct safety events, fairs, presentations, and community outreach. CRO's distribute safety materials, use the driving simulator, rollover simulator, and golf cart goggles</t>
  </si>
  <si>
    <t>Objective 4.2.5 - Conduct proactive media interviews with Community Relations Officers and DPS Communications to promote highway safety and traffic issues</t>
  </si>
  <si>
    <t>Objective 4.2.6 - Utilize the SCDPS web page to disseminate important traffic and safety information to the media and public</t>
  </si>
  <si>
    <r>
      <t xml:space="preserve">Total Budgeted to Spend on Objectives and Unrelated Purposes: </t>
    </r>
    <r>
      <rPr>
        <sz val="12"/>
        <color theme="1"/>
        <rFont val="Cambria"/>
        <family val="2"/>
        <scheme val="major"/>
      </rPr>
      <t>(this should be the same as Amount estimated to have available to spend this fiscal year)</t>
    </r>
  </si>
  <si>
    <t>Breakdown of budget not associated with specified objectives</t>
  </si>
  <si>
    <t>BPS budget not associated with an Objective</t>
  </si>
  <si>
    <t>Hall of Fame budget not associated with an Objective</t>
  </si>
  <si>
    <t>Capital Project budget not associated with an Objective</t>
  </si>
  <si>
    <t>Non-recurring funding for Immigration Enforcement Unit not associated with an Objective</t>
  </si>
  <si>
    <t>HP budget not associated with an Objective (lawsuit)</t>
  </si>
  <si>
    <t>Blythewood HQ Bond budget not associated with an Objective</t>
  </si>
  <si>
    <t>Other Funds</t>
  </si>
  <si>
    <t>The amount available in the General Fund column includes the base appropriation plus the Health Insurance Allocation, Bonus Allocation, and the remaining General Fund balance from the previous fiscal year.  Capital Project funding reflected in the Other Funds column is not recurring and is carryforward until the project is completed/closed.</t>
  </si>
  <si>
    <r>
      <rPr>
        <i/>
        <u/>
        <sz val="11"/>
        <color theme="1"/>
        <rFont val="Cambria"/>
        <family val="2"/>
        <scheme val="major"/>
      </rPr>
      <t>Part A Instructions</t>
    </r>
    <r>
      <rPr>
        <i/>
        <sz val="11"/>
        <color theme="1"/>
        <rFont val="Cambria"/>
        <family val="2"/>
        <scheme val="major"/>
      </rPr>
      <t xml:space="preserve">: </t>
    </r>
    <r>
      <rPr>
        <sz val="11"/>
        <color theme="1"/>
        <rFont val="Cambria"/>
        <family val="2"/>
        <scheme val="major"/>
      </rPr>
      <t xml:space="preserve"> </t>
    </r>
    <r>
      <rPr>
        <b/>
        <sz val="11"/>
        <color theme="1"/>
        <rFont val="Cambria"/>
        <family val="2"/>
        <scheme val="major"/>
      </rPr>
      <t>Estimated Funds Available this Fiscal Year (2015-16)</t>
    </r>
    <r>
      <rPr>
        <sz val="11"/>
        <color theme="1"/>
        <rFont val="Cambria"/>
        <family val="2"/>
        <scheme val="major"/>
      </rPr>
      <t xml:space="preserve">
1) Please enter each source of funds for the agency in a separate column.  Group the funding sources however is best for the agency (i.e.  general appropriation programs, proviso 18.2, proviso 19.3, grant ABC, grant XYZ, Motor Vehicle User Fees,  License Fines, etc.) to provide the information requested below each source (i.e. state, other or federal funding; recurring or one-time funding; etc.).  The agency is not restricted by the number of columns below so please delete or add as many as needed.  </t>
    </r>
    <r>
      <rPr>
        <b/>
        <sz val="11"/>
        <color theme="1"/>
        <rFont val="Cambria"/>
        <family val="2"/>
        <scheme val="major"/>
      </rPr>
      <t xml:space="preserve">However the agency chooses to group its funding sources, it should be clear through Part A and B, how much the agency estimates it has available to spend and where the agency has budgeted the funds it has available to spend.  </t>
    </r>
    <r>
      <rPr>
        <sz val="11"/>
        <color theme="1"/>
        <rFont val="Cambria"/>
        <family val="2"/>
        <scheme val="major"/>
      </rPr>
      <t xml:space="preserve">
 </t>
    </r>
  </si>
  <si>
    <r>
      <rPr>
        <i/>
        <u/>
        <sz val="11"/>
        <color theme="1"/>
        <rFont val="Cambria"/>
        <family val="2"/>
        <scheme val="major"/>
      </rPr>
      <t>Part B Instructions</t>
    </r>
    <r>
      <rPr>
        <i/>
        <sz val="11"/>
        <color theme="1"/>
        <rFont val="Cambria"/>
        <family val="2"/>
        <scheme val="major"/>
      </rPr>
      <t>:</t>
    </r>
    <r>
      <rPr>
        <sz val="11"/>
        <color theme="1"/>
        <rFont val="Cambria"/>
        <family val="2"/>
        <scheme val="major"/>
      </rPr>
      <t xml:space="preserve">  </t>
    </r>
    <r>
      <rPr>
        <b/>
        <sz val="11"/>
        <color theme="1"/>
        <rFont val="Cambria"/>
        <family val="2"/>
        <scheme val="major"/>
      </rPr>
      <t>How Agency Budgeted Funds this Fiscal Year (2015-16)</t>
    </r>
    <r>
      <rPr>
        <sz val="11"/>
        <color theme="1"/>
        <rFont val="Cambria"/>
        <family val="2"/>
        <scheme val="major"/>
      </rPr>
      <t xml:space="preserve">
1) Enter each agency objective and description (i.e. Objective 1.1.1 - insert description of objective).  The agency can insert as many rows as necessary so that all objectives are included.  
2) After entering all of the objectives, enter each "unrelated purpose" for which money received by the agency will go (i.e. Unrelated Purpose #1 - insert description of unrelated purpose) on a separate row.  An "unrelated purpose" is money the agency is legislatively directed to spend on something that is not related to an agency objective (i.e. pass through, carry forward, etc.).  
3) Enter how much money from each source of funds the agency budgets to spend on each objective and unrelated purpose.  The "Total budgeted to spend on objectives and unrelated purposes" for each source of funds in Part B should equal the "Amount estimated to have available to spend this fiscal year" in Part A.  </t>
    </r>
  </si>
  <si>
    <t>Budget not associated with specified objectives (see breakdown below)</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</si>
</sst>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5" formatCode="&quot;$&quot;#,##0_);\(&quot;$&quot;#,##0\)"/>
    <numFmt numFmtId="44" formatCode="_(&quot;$&quot;* #,##0.00_);_(&quot;$&quot;* \(#,##0.00\);_(&quot;$&quot;* &quot;-&quot;??_);_(@_)"/>
    <numFmt numFmtId="43" formatCode="_(* #,##0.00_);_(* \(#,##0.00\);_(* &quot;-&quot;??_);_(@_)"/>
    <numFmt numFmtId="164" formatCode="&quot;$&quot;#,##0"/>
  </numFmts>
  <fonts count="41" x14ac:knownFonts="1">
    <font>
      <sz val="10"/>
      <color theme="1"/>
      <name val="Arial"/>
      <family val="2"/>
    </font>
    <font>
      <sz val="11"/>
      <color theme="1"/>
      <name val="Calibri"/>
      <family val="2"/>
      <scheme val="minor"/>
    </font>
    <font>
      <sz val="11"/>
      <color theme="1"/>
      <name val="Calibri"/>
      <family val="2"/>
      <scheme val="minor"/>
    </font>
    <font>
      <sz val="10"/>
      <color theme="1"/>
      <name val="Arial"/>
      <family val="2"/>
    </font>
    <font>
      <b/>
      <sz val="18"/>
      <color theme="1"/>
      <name val="Cambria"/>
      <family val="2"/>
      <scheme val="major"/>
    </font>
    <font>
      <sz val="12"/>
      <color theme="1"/>
      <name val="Cambria"/>
      <family val="2"/>
      <scheme val="major"/>
    </font>
    <font>
      <b/>
      <sz val="12"/>
      <color theme="1"/>
      <name val="Cambria"/>
      <family val="2"/>
      <scheme val="major"/>
    </font>
    <font>
      <b/>
      <sz val="12"/>
      <color theme="1"/>
      <name val="Arial"/>
      <family val="2"/>
    </font>
    <font>
      <i/>
      <sz val="12"/>
      <color theme="1"/>
      <name val="Cambria"/>
      <family val="2"/>
      <scheme val="major"/>
    </font>
    <font>
      <b/>
      <sz val="20"/>
      <color theme="1"/>
      <name val="Cambria"/>
      <family val="2"/>
      <scheme val="major"/>
    </font>
    <font>
      <b/>
      <u/>
      <sz val="20"/>
      <color theme="1"/>
      <name val="Cambria"/>
      <family val="2"/>
      <scheme val="major"/>
    </font>
    <font>
      <sz val="12"/>
      <name val="Cambria"/>
      <family val="2"/>
      <scheme val="major"/>
    </font>
    <font>
      <sz val="12"/>
      <color theme="1"/>
      <name val="Times New Roman"/>
      <family val="1"/>
    </font>
    <font>
      <sz val="12"/>
      <color theme="1"/>
      <name val="Calibri Light"/>
      <family val="2"/>
    </font>
    <font>
      <sz val="11"/>
      <color indexed="8"/>
      <name val="Calibri"/>
      <family val="2"/>
    </font>
    <font>
      <sz val="11"/>
      <color indexed="9"/>
      <name val="Calibri"/>
      <family val="2"/>
    </font>
    <font>
      <sz val="10"/>
      <color rgb="FF000000"/>
      <name val="Arial"/>
      <family val="2"/>
    </font>
    <font>
      <sz val="10"/>
      <name val="MS Sans Serif"/>
      <family val="2"/>
    </font>
    <font>
      <sz val="10"/>
      <name val="Segoe UI"/>
      <family val="2"/>
    </font>
    <font>
      <sz val="10"/>
      <name val="Arial"/>
      <family val="2"/>
    </font>
    <font>
      <b/>
      <i/>
      <sz val="10"/>
      <name val="Arial"/>
      <family val="2"/>
    </font>
    <font>
      <u/>
      <sz val="11"/>
      <color theme="10"/>
      <name val="Calibri"/>
      <family val="2"/>
      <scheme val="minor"/>
    </font>
    <font>
      <sz val="12"/>
      <name val="Arial"/>
      <family val="2"/>
    </font>
    <font>
      <sz val="10"/>
      <color indexed="8"/>
      <name val="Arial"/>
      <family val="2"/>
    </font>
    <font>
      <sz val="10"/>
      <color indexed="39"/>
      <name val="Arial"/>
      <family val="2"/>
    </font>
    <font>
      <b/>
      <sz val="10"/>
      <color indexed="8"/>
      <name val="Arial"/>
      <family val="2"/>
    </font>
    <font>
      <b/>
      <sz val="12"/>
      <color indexed="8"/>
      <name val="Arial"/>
      <family val="2"/>
    </font>
    <font>
      <sz val="8"/>
      <name val="Arial"/>
      <family val="2"/>
    </font>
    <font>
      <b/>
      <sz val="8"/>
      <name val="Arial"/>
      <family val="2"/>
    </font>
    <font>
      <b/>
      <sz val="16"/>
      <color indexed="23"/>
      <name val="Arial"/>
      <family val="2"/>
    </font>
    <font>
      <sz val="10"/>
      <color indexed="10"/>
      <name val="Arial"/>
      <family val="2"/>
    </font>
    <font>
      <b/>
      <sz val="18"/>
      <color indexed="62"/>
      <name val="Cambria"/>
      <family val="2"/>
    </font>
    <font>
      <sz val="12"/>
      <color theme="1"/>
      <name val="Cambria"/>
      <family val="1"/>
    </font>
    <font>
      <sz val="11"/>
      <color theme="1"/>
      <name val="Calibri Light"/>
      <family val="2"/>
    </font>
    <font>
      <b/>
      <sz val="12"/>
      <color theme="1"/>
      <name val="Cambria"/>
      <family val="1"/>
      <scheme val="major"/>
    </font>
    <font>
      <sz val="11"/>
      <color theme="1"/>
      <name val="Cambria"/>
      <family val="2"/>
      <scheme val="major"/>
    </font>
    <font>
      <i/>
      <u/>
      <sz val="11"/>
      <color theme="1"/>
      <name val="Cambria"/>
      <family val="2"/>
      <scheme val="major"/>
    </font>
    <font>
      <i/>
      <sz val="11"/>
      <color theme="1"/>
      <name val="Cambria"/>
      <family val="2"/>
      <scheme val="major"/>
    </font>
    <font>
      <b/>
      <sz val="11"/>
      <color theme="1"/>
      <name val="Cambria"/>
      <family val="2"/>
      <scheme val="major"/>
    </font>
    <font>
      <sz val="11"/>
      <color theme="1"/>
      <name val="Arial"/>
      <family val="2"/>
    </font>
    <font>
      <sz val="12"/>
      <color theme="1"/>
      <name val="Cambria"/>
      <family val="1"/>
      <scheme val="major"/>
    </font>
  </fonts>
  <fills count="40">
    <fill>
      <patternFill patternType="none"/>
    </fill>
    <fill>
      <patternFill patternType="gray125"/>
    </fill>
    <fill>
      <patternFill patternType="solid">
        <fgColor indexed="61"/>
        <bgColor indexed="61"/>
      </patternFill>
    </fill>
    <fill>
      <patternFill patternType="solid">
        <fgColor indexed="22"/>
        <bgColor indexed="22"/>
      </patternFill>
    </fill>
    <fill>
      <patternFill patternType="solid">
        <fgColor indexed="58"/>
        <bgColor indexed="58"/>
      </patternFill>
    </fill>
    <fill>
      <patternFill patternType="solid">
        <fgColor indexed="31"/>
        <bgColor indexed="31"/>
      </patternFill>
    </fill>
    <fill>
      <patternFill patternType="solid">
        <fgColor indexed="40"/>
        <bgColor indexed="40"/>
      </patternFill>
    </fill>
    <fill>
      <patternFill patternType="solid">
        <fgColor indexed="45"/>
        <bgColor indexed="45"/>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55"/>
        <bgColor indexed="55"/>
      </patternFill>
    </fill>
    <fill>
      <patternFill patternType="solid">
        <fgColor indexed="41"/>
        <bgColor indexed="41"/>
      </patternFill>
    </fill>
    <fill>
      <patternFill patternType="solid">
        <fgColor indexed="54"/>
        <bgColor indexed="54"/>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26"/>
      </patternFill>
    </fill>
    <fill>
      <patternFill patternType="solid">
        <fgColor indexed="43"/>
        <bgColor indexed="64"/>
      </patternFill>
    </fill>
    <fill>
      <patternFill patternType="solid">
        <fgColor indexed="31"/>
        <bgColor indexed="64"/>
      </patternFill>
    </fill>
    <fill>
      <patternFill patternType="solid">
        <fgColor indexed="45"/>
        <bgColor indexed="64"/>
      </patternFill>
    </fill>
    <fill>
      <patternFill patternType="solid">
        <fgColor indexed="29"/>
        <bgColor indexed="64"/>
      </patternFill>
    </fill>
    <fill>
      <patternFill patternType="solid">
        <fgColor indexed="10"/>
        <bgColor indexed="64"/>
      </patternFill>
    </fill>
    <fill>
      <patternFill patternType="solid">
        <fgColor indexed="51"/>
        <bgColor indexed="64"/>
      </patternFill>
    </fill>
    <fill>
      <patternFill patternType="solid">
        <fgColor indexed="52"/>
        <bgColor indexed="64"/>
      </patternFill>
    </fill>
    <fill>
      <patternFill patternType="solid">
        <fgColor indexed="53"/>
        <bgColor indexed="64"/>
      </patternFill>
    </fill>
    <fill>
      <patternFill patternType="solid">
        <fgColor indexed="57"/>
        <bgColor indexed="64"/>
      </patternFill>
    </fill>
    <fill>
      <patternFill patternType="solid">
        <fgColor indexed="50"/>
        <bgColor indexed="64"/>
      </patternFill>
    </fill>
    <fill>
      <patternFill patternType="solid">
        <fgColor indexed="11"/>
        <bgColor indexed="64"/>
      </patternFill>
    </fill>
    <fill>
      <patternFill patternType="lightUp">
        <fgColor indexed="22"/>
        <bgColor indexed="35"/>
      </patternFill>
    </fill>
    <fill>
      <patternFill patternType="solid">
        <fgColor indexed="35"/>
        <bgColor indexed="64"/>
      </patternFill>
    </fill>
    <fill>
      <patternFill patternType="solid">
        <fgColor indexed="54"/>
        <bgColor indexed="64"/>
      </patternFill>
    </fill>
    <fill>
      <patternFill patternType="solid">
        <fgColor indexed="23"/>
        <bgColor indexed="64"/>
      </patternFill>
    </fill>
    <fill>
      <patternFill patternType="solid">
        <fgColor indexed="55"/>
        <bgColor indexed="64"/>
      </patternFill>
    </fill>
    <fill>
      <patternFill patternType="solid">
        <fgColor indexed="22"/>
        <bgColor indexed="64"/>
      </patternFill>
    </fill>
    <fill>
      <patternFill patternType="solid">
        <fgColor indexed="9"/>
      </patternFill>
    </fill>
    <fill>
      <patternFill patternType="solid">
        <fgColor indexed="54"/>
      </patternFill>
    </fill>
    <fill>
      <patternFill patternType="solid">
        <fgColor indexed="26"/>
        <bgColor indexed="64"/>
      </patternFill>
    </fill>
    <fill>
      <patternFill patternType="solid">
        <fgColor indexed="20"/>
      </patternFill>
    </fill>
    <fill>
      <patternFill patternType="solid">
        <fgColor theme="0" tint="-0.14999847407452621"/>
        <bgColor indexed="64"/>
      </patternFill>
    </fill>
  </fills>
  <borders count="2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3"/>
      </left>
      <right style="thin">
        <color indexed="63"/>
      </right>
      <top style="thin">
        <color indexed="64"/>
      </top>
      <bottom style="thin">
        <color indexed="63"/>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style="thin">
        <color indexed="64"/>
      </top>
      <bottom style="thin">
        <color indexed="64"/>
      </bottom>
      <diagonal/>
    </border>
  </borders>
  <cellStyleXfs count="201">
    <xf numFmtId="0" fontId="0" fillId="0" borderId="0"/>
    <xf numFmtId="43" fontId="3" fillId="0" borderId="0" applyFont="0" applyFill="0" applyBorder="0" applyAlignment="0" applyProtection="0"/>
    <xf numFmtId="43" fontId="2" fillId="0" borderId="0" applyFont="0" applyFill="0" applyBorder="0" applyAlignment="0" applyProtection="0"/>
    <xf numFmtId="0" fontId="14" fillId="2" borderId="0" applyNumberFormat="0" applyBorder="0" applyAlignment="0" applyProtection="0"/>
    <xf numFmtId="0" fontId="14" fillId="3" borderId="0" applyNumberFormat="0" applyBorder="0" applyAlignment="0" applyProtection="0"/>
    <xf numFmtId="0" fontId="15" fillId="4" borderId="0" applyNumberFormat="0" applyBorder="0" applyAlignment="0" applyProtection="0"/>
    <xf numFmtId="0" fontId="14" fillId="5" borderId="0" applyNumberFormat="0" applyBorder="0" applyAlignment="0" applyProtection="0"/>
    <xf numFmtId="0" fontId="14" fillId="6" borderId="0" applyNumberFormat="0" applyBorder="0" applyAlignment="0" applyProtection="0"/>
    <xf numFmtId="0" fontId="15" fillId="7" borderId="0" applyNumberFormat="0" applyBorder="0" applyAlignment="0" applyProtection="0"/>
    <xf numFmtId="0" fontId="14" fillId="8" borderId="0" applyNumberFormat="0" applyBorder="0" applyAlignment="0" applyProtection="0"/>
    <xf numFmtId="0" fontId="14" fillId="9" borderId="0" applyNumberFormat="0" applyBorder="0" applyAlignment="0" applyProtection="0"/>
    <xf numFmtId="0" fontId="15" fillId="10" borderId="0" applyNumberFormat="0" applyBorder="0" applyAlignment="0" applyProtection="0"/>
    <xf numFmtId="0" fontId="14" fillId="5" borderId="0" applyNumberFormat="0" applyBorder="0" applyAlignment="0" applyProtection="0"/>
    <xf numFmtId="0" fontId="14" fillId="11" borderId="0" applyNumberFormat="0" applyBorder="0" applyAlignment="0" applyProtection="0"/>
    <xf numFmtId="0" fontId="15" fillId="6"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5" fillId="4"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5" fillId="16" borderId="0" applyNumberFormat="0" applyBorder="0" applyAlignment="0" applyProtection="0"/>
    <xf numFmtId="43" fontId="16" fillId="0" borderId="0" applyFont="0" applyFill="0" applyBorder="0" applyAlignment="0" applyProtection="0"/>
    <xf numFmtId="43" fontId="16"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17" fillId="0" borderId="0" applyFont="0" applyFill="0" applyBorder="0" applyAlignment="0" applyProtection="0"/>
    <xf numFmtId="0" fontId="18" fillId="0" borderId="0"/>
    <xf numFmtId="43" fontId="19" fillId="0" borderId="0" applyFont="0" applyFill="0" applyBorder="0" applyAlignment="0" applyProtection="0"/>
    <xf numFmtId="43" fontId="19" fillId="0" borderId="0" applyFont="0" applyFill="0" applyBorder="0" applyAlignment="0" applyProtection="0"/>
    <xf numFmtId="0" fontId="18" fillId="0" borderId="0"/>
    <xf numFmtId="43" fontId="20" fillId="0" borderId="0" applyFont="0" applyFill="0" applyBorder="0" applyAlignment="0" applyProtection="0"/>
    <xf numFmtId="0" fontId="18" fillId="0" borderId="0"/>
    <xf numFmtId="0" fontId="18" fillId="0" borderId="0"/>
    <xf numFmtId="0" fontId="18" fillId="0" borderId="0"/>
    <xf numFmtId="43" fontId="16" fillId="0" borderId="0" applyFont="0" applyFill="0" applyBorder="0" applyAlignment="0" applyProtection="0"/>
    <xf numFmtId="0" fontId="18" fillId="0" borderId="0"/>
    <xf numFmtId="0" fontId="18" fillId="0" borderId="0"/>
    <xf numFmtId="43" fontId="16" fillId="0" borderId="0" applyFont="0" applyFill="0" applyBorder="0" applyAlignment="0" applyProtection="0"/>
    <xf numFmtId="0" fontId="18" fillId="0" borderId="0"/>
    <xf numFmtId="0" fontId="18" fillId="0" borderId="0"/>
    <xf numFmtId="0" fontId="18" fillId="0" borderId="0"/>
    <xf numFmtId="0" fontId="18" fillId="0" borderId="0"/>
    <xf numFmtId="43" fontId="1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0" fontId="21" fillId="0" borderId="0" applyNumberFormat="0" applyFill="0" applyBorder="0" applyAlignment="0" applyProtection="0"/>
    <xf numFmtId="0" fontId="16" fillId="0" borderId="0"/>
    <xf numFmtId="0" fontId="14" fillId="0" borderId="0"/>
    <xf numFmtId="0" fontId="17" fillId="0" borderId="0"/>
    <xf numFmtId="0" fontId="17" fillId="0" borderId="0"/>
    <xf numFmtId="0" fontId="18" fillId="0" borderId="0"/>
    <xf numFmtId="0" fontId="19" fillId="0" borderId="0"/>
    <xf numFmtId="0" fontId="16" fillId="0" borderId="0"/>
    <xf numFmtId="0" fontId="16" fillId="0" borderId="0"/>
    <xf numFmtId="0" fontId="18" fillId="0" borderId="0"/>
    <xf numFmtId="0" fontId="16" fillId="0" borderId="0"/>
    <xf numFmtId="0" fontId="22" fillId="0" borderId="0"/>
    <xf numFmtId="0" fontId="2"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9" fillId="0" borderId="0"/>
    <xf numFmtId="0" fontId="18" fillId="0" borderId="0"/>
    <xf numFmtId="0" fontId="19" fillId="0" borderId="0"/>
    <xf numFmtId="0" fontId="19" fillId="0" borderId="0"/>
    <xf numFmtId="0" fontId="22" fillId="0" borderId="0"/>
    <xf numFmtId="0" fontId="18" fillId="0" borderId="0"/>
    <xf numFmtId="0" fontId="2" fillId="0" borderId="0"/>
    <xf numFmtId="0" fontId="18" fillId="0" borderId="0"/>
    <xf numFmtId="0" fontId="18" fillId="0" borderId="0"/>
    <xf numFmtId="0" fontId="18" fillId="0" borderId="0"/>
    <xf numFmtId="0" fontId="3" fillId="0" borderId="0"/>
    <xf numFmtId="0" fontId="18" fillId="0" borderId="0"/>
    <xf numFmtId="0" fontId="18" fillId="0" borderId="0"/>
    <xf numFmtId="0" fontId="17" fillId="0" borderId="0"/>
    <xf numFmtId="0" fontId="18" fillId="0" borderId="0"/>
    <xf numFmtId="0" fontId="18" fillId="0" borderId="0"/>
    <xf numFmtId="0" fontId="19" fillId="0" borderId="0"/>
    <xf numFmtId="0" fontId="16" fillId="0" borderId="0"/>
    <xf numFmtId="0" fontId="18" fillId="0" borderId="0"/>
    <xf numFmtId="0" fontId="18" fillId="0" borderId="0"/>
    <xf numFmtId="0" fontId="17" fillId="17" borderId="22" applyNumberFormat="0" applyFont="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4" fontId="23" fillId="18" borderId="23" applyNumberFormat="0" applyProtection="0">
      <alignment vertical="center"/>
    </xf>
    <xf numFmtId="4" fontId="24" fillId="18" borderId="23" applyNumberFormat="0" applyProtection="0">
      <alignment vertical="center"/>
    </xf>
    <xf numFmtId="4" fontId="23" fillId="18" borderId="23" applyNumberFormat="0" applyProtection="0">
      <alignment horizontal="left" vertical="center" indent="1"/>
    </xf>
    <xf numFmtId="4" fontId="23" fillId="18" borderId="23" applyNumberFormat="0" applyProtection="0">
      <alignment horizontal="left" vertical="center" indent="1"/>
    </xf>
    <xf numFmtId="0" fontId="19" fillId="19" borderId="23" applyNumberFormat="0" applyProtection="0">
      <alignment horizontal="left" vertical="center" indent="1"/>
    </xf>
    <xf numFmtId="4" fontId="23" fillId="20" borderId="23" applyNumberFormat="0" applyProtection="0">
      <alignment horizontal="right" vertical="center"/>
    </xf>
    <xf numFmtId="4" fontId="23" fillId="21" borderId="23" applyNumberFormat="0" applyProtection="0">
      <alignment horizontal="right" vertical="center"/>
    </xf>
    <xf numFmtId="4" fontId="23" fillId="22" borderId="23" applyNumberFormat="0" applyProtection="0">
      <alignment horizontal="right" vertical="center"/>
    </xf>
    <xf numFmtId="4" fontId="23" fillId="23" borderId="23" applyNumberFormat="0" applyProtection="0">
      <alignment horizontal="right" vertical="center"/>
    </xf>
    <xf numFmtId="4" fontId="23" fillId="24" borderId="23" applyNumberFormat="0" applyProtection="0">
      <alignment horizontal="right" vertical="center"/>
    </xf>
    <xf numFmtId="4" fontId="23" fillId="25" borderId="23" applyNumberFormat="0" applyProtection="0">
      <alignment horizontal="right" vertical="center"/>
    </xf>
    <xf numFmtId="4" fontId="23" fillId="26" borderId="23" applyNumberFormat="0" applyProtection="0">
      <alignment horizontal="right" vertical="center"/>
    </xf>
    <xf numFmtId="4" fontId="23" fillId="27" borderId="23" applyNumberFormat="0" applyProtection="0">
      <alignment horizontal="right" vertical="center"/>
    </xf>
    <xf numFmtId="4" fontId="23" fillId="28" borderId="23" applyNumberFormat="0" applyProtection="0">
      <alignment horizontal="right" vertical="center"/>
    </xf>
    <xf numFmtId="4" fontId="25" fillId="29" borderId="23" applyNumberFormat="0" applyProtection="0">
      <alignment horizontal="left" vertical="center" indent="1"/>
    </xf>
    <xf numFmtId="4" fontId="23" fillId="30" borderId="24" applyNumberFormat="0" applyProtection="0">
      <alignment horizontal="left" vertical="center" indent="1"/>
    </xf>
    <xf numFmtId="4" fontId="26" fillId="31" borderId="0" applyNumberFormat="0" applyProtection="0">
      <alignment horizontal="left" vertical="center" indent="1"/>
    </xf>
    <xf numFmtId="0" fontId="19" fillId="19" borderId="23" applyNumberFormat="0" applyProtection="0">
      <alignment horizontal="left" vertical="center" indent="1"/>
    </xf>
    <xf numFmtId="4" fontId="23" fillId="30" borderId="23" applyNumberFormat="0" applyProtection="0">
      <alignment horizontal="left" vertical="center" indent="1"/>
    </xf>
    <xf numFmtId="4" fontId="23" fillId="32" borderId="23" applyNumberFormat="0" applyProtection="0">
      <alignment horizontal="left" vertical="center" indent="1"/>
    </xf>
    <xf numFmtId="0" fontId="19" fillId="32" borderId="23" applyNumberFormat="0" applyProtection="0">
      <alignment horizontal="left" vertical="center" indent="1"/>
    </xf>
    <xf numFmtId="0" fontId="19" fillId="32" borderId="23" applyNumberFormat="0" applyProtection="0">
      <alignment horizontal="left" vertical="center" indent="1"/>
    </xf>
    <xf numFmtId="0" fontId="19" fillId="33" borderId="23" applyNumberFormat="0" applyProtection="0">
      <alignment horizontal="left" vertical="center" indent="1"/>
    </xf>
    <xf numFmtId="0" fontId="19" fillId="33" borderId="23" applyNumberFormat="0" applyProtection="0">
      <alignment horizontal="left" vertical="center" indent="1"/>
    </xf>
    <xf numFmtId="0" fontId="19" fillId="34" borderId="23" applyNumberFormat="0" applyProtection="0">
      <alignment horizontal="left" vertical="center" indent="1"/>
    </xf>
    <xf numFmtId="0" fontId="19" fillId="34" borderId="23" applyNumberFormat="0" applyProtection="0">
      <alignment horizontal="left" vertical="center" indent="1"/>
    </xf>
    <xf numFmtId="0" fontId="19" fillId="19" borderId="23" applyNumberFormat="0" applyProtection="0">
      <alignment horizontal="left" vertical="center" indent="1"/>
    </xf>
    <xf numFmtId="0" fontId="19" fillId="19" borderId="23" applyNumberFormat="0" applyProtection="0">
      <alignment horizontal="left" vertical="center" indent="1"/>
    </xf>
    <xf numFmtId="0" fontId="27" fillId="35" borderId="25" applyNumberFormat="0">
      <protection locked="0"/>
    </xf>
    <xf numFmtId="0" fontId="28" fillId="36" borderId="26" applyBorder="0"/>
    <xf numFmtId="4" fontId="23" fillId="37" borderId="23" applyNumberFormat="0" applyProtection="0">
      <alignment vertical="center"/>
    </xf>
    <xf numFmtId="4" fontId="24" fillId="37" borderId="23" applyNumberFormat="0" applyProtection="0">
      <alignment vertical="center"/>
    </xf>
    <xf numFmtId="4" fontId="23" fillId="37" borderId="23" applyNumberFormat="0" applyProtection="0">
      <alignment horizontal="left" vertical="center" indent="1"/>
    </xf>
    <xf numFmtId="4" fontId="23" fillId="37" borderId="23" applyNumberFormat="0" applyProtection="0">
      <alignment horizontal="left" vertical="center" indent="1"/>
    </xf>
    <xf numFmtId="4" fontId="23" fillId="30" borderId="23" applyNumberFormat="0" applyProtection="0">
      <alignment horizontal="right" vertical="center"/>
    </xf>
    <xf numFmtId="4" fontId="24" fillId="30" borderId="23" applyNumberFormat="0" applyProtection="0">
      <alignment horizontal="right" vertical="center"/>
    </xf>
    <xf numFmtId="0" fontId="19" fillId="19" borderId="23" applyNumberFormat="0" applyProtection="0">
      <alignment horizontal="left" vertical="center" indent="1"/>
    </xf>
    <xf numFmtId="0" fontId="19" fillId="19" borderId="23" applyNumberFormat="0" applyProtection="0">
      <alignment horizontal="left" vertical="center" indent="1"/>
    </xf>
    <xf numFmtId="0" fontId="29" fillId="0" borderId="0"/>
    <xf numFmtId="0" fontId="27" fillId="38" borderId="3"/>
    <xf numFmtId="4" fontId="30" fillId="30" borderId="23" applyNumberFormat="0" applyProtection="0">
      <alignment horizontal="right" vertical="center"/>
    </xf>
    <xf numFmtId="0" fontId="31" fillId="0" borderId="0" applyNumberFormat="0" applyFill="0" applyBorder="0" applyAlignment="0" applyProtection="0"/>
    <xf numFmtId="0" fontId="1" fillId="0" borderId="0"/>
    <xf numFmtId="43"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9" fontId="1" fillId="0" borderId="0" applyFont="0" applyFill="0" applyBorder="0" applyAlignment="0" applyProtection="0"/>
    <xf numFmtId="0" fontId="1"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90">
    <xf numFmtId="0" fontId="0" fillId="0" borderId="0" xfId="0"/>
    <xf numFmtId="0" fontId="5" fillId="0" borderId="0" xfId="0" applyFont="1" applyAlignment="1">
      <alignment horizontal="left" vertical="top" wrapText="1"/>
    </xf>
    <xf numFmtId="164" fontId="5" fillId="0" borderId="0" xfId="0" applyNumberFormat="1" applyFont="1" applyAlignment="1">
      <alignment horizontal="left" vertical="top" wrapText="1"/>
    </xf>
    <xf numFmtId="10" fontId="5" fillId="0" borderId="0" xfId="0" applyNumberFormat="1" applyFont="1" applyAlignment="1">
      <alignment horizontal="left" vertical="top" wrapText="1"/>
    </xf>
    <xf numFmtId="0" fontId="0" fillId="0" borderId="0" xfId="0" applyFill="1" applyBorder="1" applyAlignment="1">
      <alignment horizontal="left" vertical="top" wrapText="1"/>
    </xf>
    <xf numFmtId="0" fontId="5" fillId="0" borderId="0" xfId="0" applyFont="1" applyFill="1" applyBorder="1" applyAlignment="1">
      <alignment horizontal="left" vertical="top" wrapText="1"/>
    </xf>
    <xf numFmtId="0" fontId="6"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164" fontId="7" fillId="0" borderId="0" xfId="0" applyNumberFormat="1" applyFont="1" applyFill="1" applyBorder="1" applyAlignment="1">
      <alignment horizontal="center" vertical="top" wrapText="1"/>
    </xf>
    <xf numFmtId="0" fontId="5" fillId="0" borderId="0" xfId="0" applyFont="1" applyFill="1" applyAlignment="1">
      <alignment horizontal="left" vertical="top" wrapText="1"/>
    </xf>
    <xf numFmtId="164" fontId="5" fillId="0" borderId="0" xfId="0" applyNumberFormat="1" applyFont="1" applyFill="1" applyBorder="1" applyAlignment="1">
      <alignment horizontal="left" vertical="top" wrapText="1"/>
    </xf>
    <xf numFmtId="0" fontId="5" fillId="0" borderId="3" xfId="0" applyFont="1" applyBorder="1" applyAlignment="1">
      <alignment horizontal="left" vertical="top" wrapText="1"/>
    </xf>
    <xf numFmtId="0" fontId="6" fillId="0" borderId="12" xfId="0" applyFont="1" applyFill="1" applyBorder="1" applyAlignment="1">
      <alignment horizontal="left" vertical="top" wrapText="1"/>
    </xf>
    <xf numFmtId="0" fontId="6" fillId="0" borderId="16" xfId="0" applyFont="1" applyFill="1" applyBorder="1" applyAlignment="1">
      <alignment horizontal="left" vertical="top" wrapText="1"/>
    </xf>
    <xf numFmtId="0" fontId="12" fillId="0" borderId="0" xfId="0" applyFont="1" applyFill="1" applyBorder="1" applyAlignment="1">
      <alignment vertical="center" wrapText="1"/>
    </xf>
    <xf numFmtId="0" fontId="5" fillId="0" borderId="3" xfId="0" applyFont="1" applyFill="1" applyBorder="1" applyAlignment="1">
      <alignment horizontal="left" vertical="top" wrapText="1"/>
    </xf>
    <xf numFmtId="49" fontId="5" fillId="0" borderId="0" xfId="0" applyNumberFormat="1" applyFont="1" applyFill="1" applyBorder="1" applyAlignment="1">
      <alignment horizontal="left" vertical="top" wrapText="1"/>
    </xf>
    <xf numFmtId="0" fontId="6" fillId="0" borderId="3" xfId="0" applyFont="1" applyFill="1" applyBorder="1" applyAlignment="1">
      <alignment horizontal="left" vertical="top" wrapText="1"/>
    </xf>
    <xf numFmtId="164" fontId="5" fillId="0" borderId="3" xfId="0" applyNumberFormat="1" applyFont="1" applyFill="1" applyBorder="1" applyAlignment="1">
      <alignment horizontal="left" vertical="top" wrapText="1"/>
    </xf>
    <xf numFmtId="0" fontId="32" fillId="0" borderId="3" xfId="63" applyFont="1" applyFill="1" applyBorder="1" applyAlignment="1">
      <alignment vertical="top" wrapText="1"/>
    </xf>
    <xf numFmtId="164" fontId="5" fillId="0" borderId="0" xfId="0" applyNumberFormat="1" applyFont="1" applyFill="1" applyAlignment="1">
      <alignment horizontal="left" vertical="top" wrapText="1"/>
    </xf>
    <xf numFmtId="10" fontId="5" fillId="0" borderId="0" xfId="0" applyNumberFormat="1" applyFont="1" applyFill="1" applyAlignment="1">
      <alignment horizontal="left" vertical="top" wrapText="1"/>
    </xf>
    <xf numFmtId="0" fontId="0" fillId="0" borderId="0" xfId="0" applyFill="1" applyAlignment="1">
      <alignment horizontal="left" vertical="top" wrapText="1"/>
    </xf>
    <xf numFmtId="0" fontId="6" fillId="0" borderId="0" xfId="0" applyFont="1" applyFill="1" applyBorder="1" applyAlignment="1">
      <alignment horizontal="left" vertical="top" wrapText="1"/>
    </xf>
    <xf numFmtId="0" fontId="6" fillId="0" borderId="0" xfId="0" applyFont="1" applyFill="1" applyAlignment="1">
      <alignment horizontal="left" vertical="top" wrapText="1"/>
    </xf>
    <xf numFmtId="0" fontId="8" fillId="0" borderId="5"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8"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11" fillId="0" borderId="8" xfId="0" applyFont="1" applyFill="1" applyBorder="1" applyAlignment="1">
      <alignment horizontal="left" vertical="top" wrapText="1"/>
    </xf>
    <xf numFmtId="0" fontId="11" fillId="0" borderId="9" xfId="0" applyFont="1" applyFill="1" applyBorder="1" applyAlignment="1">
      <alignment horizontal="left" vertical="top" wrapText="1"/>
    </xf>
    <xf numFmtId="0" fontId="6" fillId="0" borderId="0" xfId="0" applyFont="1" applyFill="1" applyBorder="1" applyAlignment="1">
      <alignment horizontal="center" vertical="center" wrapText="1"/>
    </xf>
    <xf numFmtId="0" fontId="5" fillId="0" borderId="10" xfId="0" applyFont="1" applyFill="1" applyBorder="1" applyAlignment="1">
      <alignment horizontal="left" vertical="top" wrapText="1"/>
    </xf>
    <xf numFmtId="0" fontId="7" fillId="0" borderId="0" xfId="0" applyFont="1" applyFill="1" applyBorder="1" applyAlignment="1">
      <alignment horizontal="center" vertical="center" wrapText="1"/>
    </xf>
    <xf numFmtId="3" fontId="5" fillId="0" borderId="13" xfId="0" applyNumberFormat="1" applyFont="1" applyFill="1" applyBorder="1" applyAlignment="1">
      <alignment horizontal="left" vertical="top" wrapText="1"/>
    </xf>
    <xf numFmtId="49" fontId="5" fillId="0" borderId="14" xfId="0" applyNumberFormat="1" applyFont="1" applyFill="1" applyBorder="1" applyAlignment="1">
      <alignment horizontal="left" vertical="top" wrapText="1"/>
    </xf>
    <xf numFmtId="49" fontId="5" fillId="0" borderId="6" xfId="0" applyNumberFormat="1" applyFont="1" applyFill="1" applyBorder="1" applyAlignment="1">
      <alignment horizontal="left" vertical="top" wrapText="1"/>
    </xf>
    <xf numFmtId="49" fontId="5" fillId="0" borderId="0" xfId="0" applyNumberFormat="1" applyFont="1" applyFill="1" applyAlignment="1">
      <alignment horizontal="left" vertical="top" wrapText="1"/>
    </xf>
    <xf numFmtId="0" fontId="5" fillId="0" borderId="8" xfId="0" applyFont="1" applyFill="1" applyBorder="1" applyAlignment="1">
      <alignment horizontal="left" vertical="top" wrapText="1"/>
    </xf>
    <xf numFmtId="0" fontId="12" fillId="0" borderId="8" xfId="0" applyFont="1" applyFill="1" applyBorder="1" applyAlignment="1">
      <alignment vertical="center" wrapText="1"/>
    </xf>
    <xf numFmtId="0" fontId="5" fillId="0" borderId="9" xfId="0" applyFont="1" applyFill="1" applyBorder="1" applyAlignment="1">
      <alignment horizontal="left" vertical="top" wrapText="1"/>
    </xf>
    <xf numFmtId="49" fontId="5" fillId="0" borderId="3" xfId="0" applyNumberFormat="1" applyFont="1" applyFill="1" applyBorder="1" applyAlignment="1">
      <alignment horizontal="left" vertical="top" wrapText="1"/>
    </xf>
    <xf numFmtId="49" fontId="6" fillId="0" borderId="13" xfId="0" applyNumberFormat="1" applyFont="1" applyFill="1" applyBorder="1" applyAlignment="1">
      <alignment horizontal="left" vertical="top" wrapText="1"/>
    </xf>
    <xf numFmtId="49" fontId="5" fillId="0" borderId="13" xfId="0" applyNumberFormat="1" applyFont="1" applyFill="1" applyBorder="1" applyAlignment="1">
      <alignment horizontal="left" vertical="top" wrapText="1"/>
    </xf>
    <xf numFmtId="49" fontId="12" fillId="0" borderId="13" xfId="0" applyNumberFormat="1" applyFont="1" applyFill="1" applyBorder="1" applyAlignment="1">
      <alignment vertical="center" wrapText="1"/>
    </xf>
    <xf numFmtId="0" fontId="5" fillId="0" borderId="17" xfId="0" applyFont="1" applyFill="1" applyBorder="1" applyAlignment="1">
      <alignment horizontal="left" vertical="top" wrapText="1"/>
    </xf>
    <xf numFmtId="0" fontId="5" fillId="0" borderId="18" xfId="0" applyFont="1" applyFill="1" applyBorder="1" applyAlignment="1">
      <alignment vertical="top" wrapText="1"/>
    </xf>
    <xf numFmtId="0" fontId="5" fillId="0" borderId="19" xfId="0" applyFont="1" applyFill="1" applyBorder="1" applyAlignment="1">
      <alignment vertical="top" wrapText="1"/>
    </xf>
    <xf numFmtId="0" fontId="5" fillId="0" borderId="20" xfId="0" applyFont="1" applyFill="1" applyBorder="1" applyAlignment="1">
      <alignment vertical="top" wrapText="1"/>
    </xf>
    <xf numFmtId="0" fontId="5" fillId="0" borderId="21" xfId="0" applyFont="1" applyFill="1" applyBorder="1" applyAlignment="1">
      <alignment vertical="top" wrapText="1"/>
    </xf>
    <xf numFmtId="164" fontId="13" fillId="0" borderId="0" xfId="0" applyNumberFormat="1" applyFont="1" applyAlignment="1">
      <alignment horizontal="center" vertical="center" wrapText="1"/>
    </xf>
    <xf numFmtId="10" fontId="13" fillId="0" borderId="0" xfId="0" applyNumberFormat="1" applyFont="1" applyAlignment="1">
      <alignment horizontal="center" vertical="center" wrapText="1"/>
    </xf>
    <xf numFmtId="164" fontId="13" fillId="0" borderId="3" xfId="0" applyNumberFormat="1" applyFont="1" applyBorder="1" applyAlignment="1">
      <alignment horizontal="center" vertical="center" wrapText="1"/>
    </xf>
    <xf numFmtId="164" fontId="5" fillId="39" borderId="5" xfId="0" applyNumberFormat="1" applyFont="1" applyFill="1" applyBorder="1" applyAlignment="1">
      <alignment horizontal="left" vertical="top" wrapText="1"/>
    </xf>
    <xf numFmtId="164" fontId="6" fillId="39" borderId="8" xfId="0" applyNumberFormat="1" applyFont="1" applyFill="1" applyBorder="1" applyAlignment="1">
      <alignment horizontal="left" vertical="top" wrapText="1"/>
    </xf>
    <xf numFmtId="164" fontId="5" fillId="39" borderId="11" xfId="0" applyNumberFormat="1" applyFont="1" applyFill="1" applyBorder="1" applyAlignment="1">
      <alignment horizontal="left" vertical="top" wrapText="1"/>
    </xf>
    <xf numFmtId="164" fontId="6" fillId="39" borderId="2" xfId="0" applyNumberFormat="1" applyFont="1" applyFill="1" applyBorder="1" applyAlignment="1">
      <alignment horizontal="left" vertical="top" wrapText="1"/>
    </xf>
    <xf numFmtId="49" fontId="5" fillId="39" borderId="15" xfId="0" applyNumberFormat="1" applyFont="1" applyFill="1" applyBorder="1" applyAlignment="1">
      <alignment horizontal="left" vertical="top" wrapText="1"/>
    </xf>
    <xf numFmtId="164" fontId="6" fillId="39" borderId="16" xfId="0" applyNumberFormat="1" applyFont="1" applyFill="1" applyBorder="1" applyAlignment="1">
      <alignment horizontal="left" vertical="top" wrapText="1"/>
    </xf>
    <xf numFmtId="164" fontId="5" fillId="39" borderId="3" xfId="0" applyNumberFormat="1" applyFont="1" applyFill="1" applyBorder="1" applyAlignment="1">
      <alignment horizontal="left" vertical="top" wrapText="1"/>
    </xf>
    <xf numFmtId="49" fontId="5" fillId="39" borderId="3" xfId="0" applyNumberFormat="1" applyFont="1" applyFill="1" applyBorder="1" applyAlignment="1">
      <alignment horizontal="left" vertical="top" wrapText="1"/>
    </xf>
    <xf numFmtId="49" fontId="5" fillId="39" borderId="13" xfId="0" applyNumberFormat="1" applyFont="1" applyFill="1" applyBorder="1" applyAlignment="1">
      <alignment horizontal="left" vertical="top" wrapText="1"/>
    </xf>
    <xf numFmtId="0" fontId="34" fillId="0" borderId="3" xfId="0" applyFont="1" applyBorder="1" applyAlignment="1">
      <alignment horizontal="left" vertical="top" wrapText="1"/>
    </xf>
    <xf numFmtId="164" fontId="5" fillId="0" borderId="13" xfId="0" applyNumberFormat="1" applyFont="1" applyFill="1" applyBorder="1" applyAlignment="1">
      <alignment horizontal="left" vertical="top" wrapText="1"/>
    </xf>
    <xf numFmtId="5" fontId="33" fillId="0" borderId="0" xfId="159" applyNumberFormat="1" applyFont="1" applyAlignment="1">
      <alignment horizontal="center" vertical="center"/>
    </xf>
    <xf numFmtId="5" fontId="33" fillId="0" borderId="3" xfId="159" applyNumberFormat="1" applyFont="1" applyBorder="1" applyAlignment="1">
      <alignment horizontal="center" vertical="center"/>
    </xf>
    <xf numFmtId="5" fontId="33" fillId="0" borderId="13" xfId="2" applyNumberFormat="1" applyFont="1" applyFill="1" applyBorder="1" applyAlignment="1">
      <alignment horizontal="center" vertical="center" wrapText="1"/>
    </xf>
    <xf numFmtId="5" fontId="33" fillId="0" borderId="3" xfId="2" applyNumberFormat="1" applyFont="1" applyFill="1" applyBorder="1" applyAlignment="1">
      <alignment horizontal="center" vertical="center" wrapText="1"/>
    </xf>
    <xf numFmtId="164" fontId="13" fillId="0" borderId="3" xfId="1" applyNumberFormat="1" applyFont="1" applyBorder="1" applyAlignment="1">
      <alignment horizontal="center" vertical="center" wrapText="1"/>
    </xf>
    <xf numFmtId="164" fontId="40" fillId="39" borderId="13" xfId="0" applyNumberFormat="1" applyFont="1" applyFill="1" applyBorder="1" applyAlignment="1">
      <alignment horizontal="left" vertical="top" wrapText="1"/>
    </xf>
    <xf numFmtId="164" fontId="34" fillId="39" borderId="3" xfId="0" applyNumberFormat="1" applyFont="1" applyFill="1" applyBorder="1" applyAlignment="1">
      <alignment horizontal="left" vertical="top" wrapText="1"/>
    </xf>
    <xf numFmtId="0" fontId="6" fillId="0" borderId="1"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0" fillId="0" borderId="3" xfId="0" applyFill="1" applyBorder="1" applyAlignment="1">
      <alignment horizontal="left" vertical="top" wrapText="1"/>
    </xf>
    <xf numFmtId="15" fontId="5" fillId="0" borderId="3" xfId="0" applyNumberFormat="1" applyFont="1" applyFill="1" applyBorder="1" applyAlignment="1">
      <alignment horizontal="left" vertical="top" wrapText="1"/>
    </xf>
    <xf numFmtId="0" fontId="35" fillId="0" borderId="0" xfId="0" applyFont="1" applyFill="1" applyBorder="1" applyAlignment="1">
      <alignment horizontal="left" vertical="top" wrapText="1"/>
    </xf>
    <xf numFmtId="0" fontId="39" fillId="0" borderId="0" xfId="0" applyFont="1" applyFill="1" applyAlignment="1">
      <alignment horizontal="left" vertical="top" wrapText="1"/>
    </xf>
    <xf numFmtId="0" fontId="39" fillId="0" borderId="0" xfId="0" applyFont="1" applyFill="1" applyBorder="1" applyAlignment="1">
      <alignment horizontal="left" vertical="top" wrapText="1"/>
    </xf>
    <xf numFmtId="0" fontId="8" fillId="0" borderId="1" xfId="0" applyFont="1" applyFill="1" applyBorder="1" applyAlignment="1">
      <alignment horizontal="left" vertical="top" wrapText="1"/>
    </xf>
    <xf numFmtId="0" fontId="0" fillId="0" borderId="27" xfId="0" applyBorder="1" applyAlignment="1">
      <alignment horizontal="left" vertical="top" wrapText="1"/>
    </xf>
    <xf numFmtId="0" fontId="0" fillId="0" borderId="2" xfId="0" applyBorder="1" applyAlignment="1">
      <alignment horizontal="left" vertical="top" wrapText="1"/>
    </xf>
    <xf numFmtId="0" fontId="9" fillId="0" borderId="4" xfId="0" applyFont="1" applyFill="1" applyBorder="1" applyAlignment="1">
      <alignment horizontal="center" vertical="top" wrapText="1"/>
    </xf>
    <xf numFmtId="0" fontId="0" fillId="0" borderId="4" xfId="0" applyFill="1" applyBorder="1" applyAlignment="1">
      <alignment horizontal="center" wrapText="1"/>
    </xf>
    <xf numFmtId="0" fontId="0" fillId="0" borderId="4" xfId="0" applyBorder="1" applyAlignment="1">
      <alignment horizontal="center" wrapText="1"/>
    </xf>
    <xf numFmtId="0" fontId="0" fillId="0" borderId="4" xfId="0" applyBorder="1" applyAlignment="1">
      <alignment wrapText="1"/>
    </xf>
    <xf numFmtId="0" fontId="9" fillId="0" borderId="0" xfId="0" applyFont="1" applyFill="1" applyBorder="1" applyAlignment="1">
      <alignment horizontal="center" vertical="center" wrapText="1"/>
    </xf>
    <xf numFmtId="0" fontId="0" fillId="0" borderId="0" xfId="0" applyFill="1" applyBorder="1" applyAlignment="1">
      <alignment vertical="center" wrapText="1"/>
    </xf>
    <xf numFmtId="0" fontId="0" fillId="0" borderId="0" xfId="0" applyAlignment="1">
      <alignment wrapText="1"/>
    </xf>
  </cellXfs>
  <cellStyles count="201">
    <cellStyle name="Accent1 - 20%" xfId="3"/>
    <cellStyle name="Accent1 - 40%" xfId="4"/>
    <cellStyle name="Accent1 - 60%" xfId="5"/>
    <cellStyle name="Accent2 - 20%" xfId="6"/>
    <cellStyle name="Accent2 - 40%" xfId="7"/>
    <cellStyle name="Accent2 - 60%" xfId="8"/>
    <cellStyle name="Accent3 - 20%" xfId="9"/>
    <cellStyle name="Accent3 - 40%" xfId="10"/>
    <cellStyle name="Accent3 - 60%" xfId="11"/>
    <cellStyle name="Accent4 - 20%" xfId="12"/>
    <cellStyle name="Accent4 - 40%" xfId="13"/>
    <cellStyle name="Accent4 - 60%" xfId="14"/>
    <cellStyle name="Accent5 - 20%" xfId="15"/>
    <cellStyle name="Accent5 - 40%" xfId="16"/>
    <cellStyle name="Accent5 - 60%" xfId="17"/>
    <cellStyle name="Accent6 - 20%" xfId="18"/>
    <cellStyle name="Accent6 - 40%" xfId="19"/>
    <cellStyle name="Accent6 - 60%" xfId="20"/>
    <cellStyle name="Comma" xfId="1" builtinId="3"/>
    <cellStyle name="Comma 10" xfId="21"/>
    <cellStyle name="Comma 11" xfId="22"/>
    <cellStyle name="Comma 12" xfId="160"/>
    <cellStyle name="Comma 2" xfId="23"/>
    <cellStyle name="Comma 2 2" xfId="24"/>
    <cellStyle name="Comma 2 2 2" xfId="25"/>
    <cellStyle name="Comma 2 2 2 2" xfId="2"/>
    <cellStyle name="Comma 2 2 2 2 2" xfId="184"/>
    <cellStyle name="Comma 2 2 2 3" xfId="177"/>
    <cellStyle name="Comma 2 2 3" xfId="26"/>
    <cellStyle name="Comma 2 2 3 2" xfId="183"/>
    <cellStyle name="Comma 2 2 4" xfId="167"/>
    <cellStyle name="Comma 2 3" xfId="27"/>
    <cellStyle name="Comma 2 3 2" xfId="28"/>
    <cellStyle name="Comma 2 3 2 2" xfId="185"/>
    <cellStyle name="Comma 2 3 3" xfId="172"/>
    <cellStyle name="Comma 2 4" xfId="29"/>
    <cellStyle name="Comma 2 4 2" xfId="182"/>
    <cellStyle name="Comma 2 5" xfId="162"/>
    <cellStyle name="Comma 3" xfId="30"/>
    <cellStyle name="Comma 3 2" xfId="31"/>
    <cellStyle name="Comma 3 3" xfId="32"/>
    <cellStyle name="Comma 4" xfId="33"/>
    <cellStyle name="Comma 4 2" xfId="34"/>
    <cellStyle name="Comma 5" xfId="35"/>
    <cellStyle name="Comma 5 2" xfId="36"/>
    <cellStyle name="Comma 5 3" xfId="37"/>
    <cellStyle name="Comma 5 4" xfId="38"/>
    <cellStyle name="Comma 6" xfId="39"/>
    <cellStyle name="Comma 6 2" xfId="40"/>
    <cellStyle name="Comma 6 3" xfId="41"/>
    <cellStyle name="Comma 7" xfId="42"/>
    <cellStyle name="Comma 7 2" xfId="43"/>
    <cellStyle name="Comma 7 3" xfId="44"/>
    <cellStyle name="Comma 8" xfId="45"/>
    <cellStyle name="Comma 8 2" xfId="46"/>
    <cellStyle name="Comma 9" xfId="47"/>
    <cellStyle name="Currency 2" xfId="48"/>
    <cellStyle name="Currency 3" xfId="49"/>
    <cellStyle name="Hyperlink 2" xfId="50"/>
    <cellStyle name="Normal" xfId="0" builtinId="0"/>
    <cellStyle name="Normal 10" xfId="51"/>
    <cellStyle name="Normal 10 2" xfId="52"/>
    <cellStyle name="Normal 11" xfId="53"/>
    <cellStyle name="Normal 11 2" xfId="54"/>
    <cellStyle name="Normal 12" xfId="55"/>
    <cellStyle name="Normal 13" xfId="56"/>
    <cellStyle name="Normal 14" xfId="57"/>
    <cellStyle name="Normal 15" xfId="58"/>
    <cellStyle name="Normal 16" xfId="59"/>
    <cellStyle name="Normal 17" xfId="60"/>
    <cellStyle name="Normal 18" xfId="61"/>
    <cellStyle name="Normal 19" xfId="159"/>
    <cellStyle name="Normal 2" xfId="62"/>
    <cellStyle name="Normal 2 2" xfId="63"/>
    <cellStyle name="Normal 2 2 2" xfId="64"/>
    <cellStyle name="Normal 2 2 2 2" xfId="65"/>
    <cellStyle name="Normal 2 2 2 2 2" xfId="66"/>
    <cellStyle name="Normal 2 2 2 2 2 2" xfId="67"/>
    <cellStyle name="Normal 2 2 2 2 2 2 2" xfId="188"/>
    <cellStyle name="Normal 2 2 2 2 2 3" xfId="179"/>
    <cellStyle name="Normal 2 2 2 2 3" xfId="68"/>
    <cellStyle name="Normal 2 2 2 2 3 2" xfId="187"/>
    <cellStyle name="Normal 2 2 2 2 4" xfId="169"/>
    <cellStyle name="Normal 2 2 2 3" xfId="69"/>
    <cellStyle name="Normal 2 2 2 3 2" xfId="70"/>
    <cellStyle name="Normal 2 2 2 3 2 2" xfId="189"/>
    <cellStyle name="Normal 2 2 2 3 3" xfId="174"/>
    <cellStyle name="Normal 2 2 2 4" xfId="71"/>
    <cellStyle name="Normal 2 2 2 4 2" xfId="186"/>
    <cellStyle name="Normal 2 2 2 5" xfId="164"/>
    <cellStyle name="Normal 2 3" xfId="72"/>
    <cellStyle name="Normal 2 3 2" xfId="73"/>
    <cellStyle name="Normal 2 3 2 2" xfId="74"/>
    <cellStyle name="Normal 2 3 2 2 2" xfId="191"/>
    <cellStyle name="Normal 2 3 2 3" xfId="176"/>
    <cellStyle name="Normal 2 3 3" xfId="75"/>
    <cellStyle name="Normal 2 3 3 2" xfId="190"/>
    <cellStyle name="Normal 2 3 4" xfId="166"/>
    <cellStyle name="Normal 2 4" xfId="76"/>
    <cellStyle name="Normal 2 4 2" xfId="77"/>
    <cellStyle name="Normal 2 4 2 2" xfId="192"/>
    <cellStyle name="Normal 2 4 3" xfId="171"/>
    <cellStyle name="Normal 2 5" xfId="161"/>
    <cellStyle name="Normal 3" xfId="78"/>
    <cellStyle name="Normal 3 2" xfId="79"/>
    <cellStyle name="Normal 3 2 2" xfId="80"/>
    <cellStyle name="Normal 3 2 2 2" xfId="81"/>
    <cellStyle name="Normal 3 2 2 2 2" xfId="195"/>
    <cellStyle name="Normal 3 2 2 3" xfId="178"/>
    <cellStyle name="Normal 3 2 3" xfId="82"/>
    <cellStyle name="Normal 3 2 3 2" xfId="194"/>
    <cellStyle name="Normal 3 2 4" xfId="168"/>
    <cellStyle name="Normal 3 3" xfId="83"/>
    <cellStyle name="Normal 3 3 2" xfId="84"/>
    <cellStyle name="Normal 3 3 2 2" xfId="196"/>
    <cellStyle name="Normal 3 3 3" xfId="173"/>
    <cellStyle name="Normal 3 4" xfId="85"/>
    <cellStyle name="Normal 3 4 2" xfId="193"/>
    <cellStyle name="Normal 3 5" xfId="163"/>
    <cellStyle name="Normal 4" xfId="86"/>
    <cellStyle name="Normal 4 2" xfId="87"/>
    <cellStyle name="Normal 4 3" xfId="88"/>
    <cellStyle name="Normal 5" xfId="89"/>
    <cellStyle name="Normal 5 2" xfId="90"/>
    <cellStyle name="Normal 5 3" xfId="91"/>
    <cellStyle name="Normal 6" xfId="92"/>
    <cellStyle name="Normal 6 2" xfId="93"/>
    <cellStyle name="Normal 6 3" xfId="94"/>
    <cellStyle name="Normal 6 4" xfId="95"/>
    <cellStyle name="Normal 6 5" xfId="181"/>
    <cellStyle name="Normal 7" xfId="96"/>
    <cellStyle name="Normal 7 2" xfId="97"/>
    <cellStyle name="Normal 7 3" xfId="98"/>
    <cellStyle name="Normal 8" xfId="99"/>
    <cellStyle name="Normal 8 2" xfId="100"/>
    <cellStyle name="Normal 8 3" xfId="101"/>
    <cellStyle name="Normal 8 4" xfId="102"/>
    <cellStyle name="Normal 9" xfId="103"/>
    <cellStyle name="Normal 9 2" xfId="104"/>
    <cellStyle name="Normal 9 3" xfId="105"/>
    <cellStyle name="Note 2" xfId="106"/>
    <cellStyle name="Percent 2" xfId="107"/>
    <cellStyle name="Percent 2 2" xfId="108"/>
    <cellStyle name="Percent 2 2 2" xfId="109"/>
    <cellStyle name="Percent 2 2 2 2" xfId="110"/>
    <cellStyle name="Percent 2 2 2 2 2" xfId="199"/>
    <cellStyle name="Percent 2 2 2 3" xfId="180"/>
    <cellStyle name="Percent 2 2 3" xfId="111"/>
    <cellStyle name="Percent 2 2 3 2" xfId="198"/>
    <cellStyle name="Percent 2 2 4" xfId="170"/>
    <cellStyle name="Percent 2 3" xfId="112"/>
    <cellStyle name="Percent 2 3 2" xfId="113"/>
    <cellStyle name="Percent 2 3 2 2" xfId="200"/>
    <cellStyle name="Percent 2 3 3" xfId="175"/>
    <cellStyle name="Percent 2 4" xfId="114"/>
    <cellStyle name="Percent 2 4 2" xfId="197"/>
    <cellStyle name="Percent 2 5" xfId="165"/>
    <cellStyle name="Percent 3" xfId="115"/>
    <cellStyle name="Percent 4" xfId="116"/>
    <cellStyle name="SAPBEXaggData" xfId="117"/>
    <cellStyle name="SAPBEXaggDataEmph" xfId="118"/>
    <cellStyle name="SAPBEXaggItem" xfId="119"/>
    <cellStyle name="SAPBEXaggItemX" xfId="120"/>
    <cellStyle name="SAPBEXchaText" xfId="121"/>
    <cellStyle name="SAPBEXexcBad7" xfId="122"/>
    <cellStyle name="SAPBEXexcBad8" xfId="123"/>
    <cellStyle name="SAPBEXexcBad9" xfId="124"/>
    <cellStyle name="SAPBEXexcCritical4" xfId="125"/>
    <cellStyle name="SAPBEXexcCritical5" xfId="126"/>
    <cellStyle name="SAPBEXexcCritical6" xfId="127"/>
    <cellStyle name="SAPBEXexcGood1" xfId="128"/>
    <cellStyle name="SAPBEXexcGood2" xfId="129"/>
    <cellStyle name="SAPBEXexcGood3" xfId="130"/>
    <cellStyle name="SAPBEXfilterDrill" xfId="131"/>
    <cellStyle name="SAPBEXfilterItem" xfId="132"/>
    <cellStyle name="SAPBEXfilterText" xfId="133"/>
    <cellStyle name="SAPBEXformats" xfId="134"/>
    <cellStyle name="SAPBEXheaderItem" xfId="135"/>
    <cellStyle name="SAPBEXheaderText" xfId="136"/>
    <cellStyle name="SAPBEXHLevel0" xfId="137"/>
    <cellStyle name="SAPBEXHLevel0X" xfId="138"/>
    <cellStyle name="SAPBEXHLevel1" xfId="139"/>
    <cellStyle name="SAPBEXHLevel1X" xfId="140"/>
    <cellStyle name="SAPBEXHLevel2" xfId="141"/>
    <cellStyle name="SAPBEXHLevel2X" xfId="142"/>
    <cellStyle name="SAPBEXHLevel3" xfId="143"/>
    <cellStyle name="SAPBEXHLevel3X" xfId="144"/>
    <cellStyle name="SAPBEXinputData" xfId="145"/>
    <cellStyle name="SAPBEXItemHeader" xfId="146"/>
    <cellStyle name="SAPBEXresData" xfId="147"/>
    <cellStyle name="SAPBEXresDataEmph" xfId="148"/>
    <cellStyle name="SAPBEXresItem" xfId="149"/>
    <cellStyle name="SAPBEXresItemX" xfId="150"/>
    <cellStyle name="SAPBEXstdData" xfId="151"/>
    <cellStyle name="SAPBEXstdDataEmph" xfId="152"/>
    <cellStyle name="SAPBEXstdItem" xfId="153"/>
    <cellStyle name="SAPBEXstdItemX" xfId="154"/>
    <cellStyle name="SAPBEXtitle" xfId="155"/>
    <cellStyle name="SAPBEXunassignedItem" xfId="156"/>
    <cellStyle name="SAPBEXundefined" xfId="157"/>
    <cellStyle name="Sheet Title" xfId="15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ay_Danar\AppData\Local\Microsoft\Windows\Temporary%20Internet%20Files\Content.Outlook\O7SDNNOC\PER%20Charts%20-%20With%20Public%20Benefits%20Explained%20in%20Diagra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udget\LEGISLATIVE\FY2017%20BUDGET%20HEARINGS\2016%20ANNUAL%20RESTRUCTURING%20RPT\2016-DPS%20ARR-01-11-2016.REVISED.3-28-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StrategicallyPlannedPublicBenef"/>
      <sheetName val="Strategic Plan Responsibility"/>
      <sheetName val="Strategically Planned Partners"/>
      <sheetName val="Partner Details"/>
      <sheetName val="Perf. Measure - Explained"/>
      <sheetName val="Perf. Measure - Results"/>
      <sheetName val="Funding Sources"/>
      <sheetName val="Strategically Spent $"/>
      <sheetName val="StrategicP-Laws as Basis"/>
      <sheetName val="Laws to Further Eval"/>
      <sheetName val="Potential Negative Impact"/>
      <sheetName val="Review-Audit List"/>
      <sheetName val="StrategicP - Objective Details"/>
      <sheetName val="Budget Search"/>
      <sheetName val="Agency Feedback"/>
      <sheetName val="Agency Contacts"/>
      <sheetName val="Agency Glossary"/>
      <sheetName val="Drop Down Op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ow r="1">
          <cell r="A1" t="str">
            <v>Transportation Infrastructure Bank, State</v>
          </cell>
        </row>
        <row r="2">
          <cell r="A2" t="str">
            <v xml:space="preserve">Deaf and the Blind, School for the </v>
          </cell>
        </row>
        <row r="3">
          <cell r="A3" t="str">
            <v>Blind, Commission for the</v>
          </cell>
        </row>
        <row r="4">
          <cell r="A4" t="str">
            <v>Public Safety, Department of</v>
          </cell>
        </row>
        <row r="5">
          <cell r="A5" t="str">
            <v>Treasurer, S.C. Office of the</v>
          </cell>
        </row>
        <row r="17">
          <cell r="A17" t="str">
            <v>By practice the requirements in the law are no longer performed by the agency</v>
          </cell>
        </row>
        <row r="18">
          <cell r="A18" t="str">
            <v>The requirements in the law are performed by another agency</v>
          </cell>
        </row>
        <row r="19">
          <cell r="A19" t="str">
            <v>The Committee should consider adding to the law standard qualifications for certain positions within the agency</v>
          </cell>
        </row>
        <row r="20">
          <cell r="A20" t="str">
            <v>The law prohibits or makes it more difficult to implement ideas or plans which may decrease administrative costs, increase efficiency, allow the agency to focus more on its mission, etc.</v>
          </cell>
        </row>
        <row r="21">
          <cell r="A21" t="str">
            <v>Other</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General Instructions"/>
      <sheetName val="Legal Standards"/>
      <sheetName val="Mission, Vision &amp; Goals"/>
      <sheetName val="Strategy, Obj. &amp; Responsibility"/>
      <sheetName val="Associated Programs"/>
      <sheetName val="Strategic Budgeting"/>
      <sheetName val="O1.1.1"/>
      <sheetName val="O1.1.2"/>
      <sheetName val="O1.1.3"/>
      <sheetName val="O1.1.4"/>
      <sheetName val="O1.1.5"/>
      <sheetName val="O1.1.6"/>
      <sheetName val="O1.1.7"/>
      <sheetName val="O1.1.8"/>
      <sheetName val="O1.1.9"/>
      <sheetName val="O1.1.10"/>
      <sheetName val="O1.2.1"/>
      <sheetName val="O1.2.2"/>
      <sheetName val="O1.2.3"/>
      <sheetName val="O1.2.4"/>
      <sheetName val="O1.2.5"/>
      <sheetName val="O2.1.1"/>
      <sheetName val="O2.1.2"/>
      <sheetName val="O2.1.3"/>
      <sheetName val="O2.1.4"/>
      <sheetName val="O2.1.5"/>
      <sheetName val="O2.2.1"/>
      <sheetName val="O2.2.2"/>
      <sheetName val="O2.2.3"/>
      <sheetName val="O2.2.4"/>
      <sheetName val="O2.2.5"/>
      <sheetName val="O2.2.6"/>
      <sheetName val="O2.3.1"/>
      <sheetName val="O2.3.2"/>
      <sheetName val="O3.1.1"/>
      <sheetName val="O3.1.2"/>
      <sheetName val="O3.2.1"/>
      <sheetName val="O3.2.2"/>
      <sheetName val="O3.2.3"/>
      <sheetName val="O3.2.4"/>
      <sheetName val="O3.2.5"/>
      <sheetName val="O3.2.6"/>
      <sheetName val="O3.2.7"/>
      <sheetName val="O4.1.1"/>
      <sheetName val="O4.1.2"/>
      <sheetName val="O4.1.3"/>
      <sheetName val="O4.1.4"/>
      <sheetName val="O4.1.5"/>
      <sheetName val="O4.2.1"/>
      <sheetName val="O4.2.2"/>
      <sheetName val="O4.2.3"/>
      <sheetName val="O4.2.4"/>
      <sheetName val="O4.2.5"/>
      <sheetName val="O4.2.6"/>
      <sheetName val="Reporting Requirements"/>
      <sheetName val="Agency Recs and Feedback"/>
      <sheetName val="Sheet7"/>
    </sheetNames>
    <sheetDataSet>
      <sheetData sheetId="0">
        <row r="21">
          <cell r="D21" t="str">
            <v>Department of Public Safety</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8"/>
  <sheetViews>
    <sheetView tabSelected="1" zoomScale="80" zoomScaleNormal="80" workbookViewId="0">
      <selection activeCell="J68" sqref="J68"/>
    </sheetView>
  </sheetViews>
  <sheetFormatPr defaultColWidth="9.140625" defaultRowHeight="15.75" x14ac:dyDescent="0.2"/>
  <cols>
    <col min="1" max="1" width="23.85546875" style="1" customWidth="1"/>
    <col min="2" max="2" width="100" style="1" customWidth="1"/>
    <col min="3" max="3" width="20.85546875" style="2" customWidth="1"/>
    <col min="4" max="4" width="14.42578125" style="2" bestFit="1" customWidth="1"/>
    <col min="5" max="5" width="19.7109375" style="2" customWidth="1"/>
    <col min="6" max="6" width="15.28515625" style="2" bestFit="1" customWidth="1"/>
    <col min="7" max="7" width="16.28515625" style="3" bestFit="1" customWidth="1"/>
    <col min="8" max="8" width="15.28515625" style="3" customWidth="1"/>
    <col min="9" max="9" width="16.7109375" style="3" customWidth="1"/>
    <col min="10" max="10" width="64.7109375" style="1" bestFit="1" customWidth="1"/>
    <col min="11" max="15" width="9" style="1" bestFit="1" customWidth="1"/>
    <col min="16" max="16" width="6.140625" style="1" bestFit="1" customWidth="1"/>
    <col min="17" max="16384" width="9.140625" style="1"/>
  </cols>
  <sheetData>
    <row r="1" spans="1:9" s="22" customFormat="1" x14ac:dyDescent="0.2">
      <c r="A1" s="72" t="s">
        <v>0</v>
      </c>
      <c r="B1" s="73"/>
      <c r="C1" s="74" t="str">
        <f>'[2]Cover Page'!$D$21</f>
        <v>Department of Public Safety</v>
      </c>
      <c r="D1" s="75"/>
      <c r="E1" s="4"/>
    </row>
    <row r="2" spans="1:9" s="22" customFormat="1" x14ac:dyDescent="0.2">
      <c r="A2" s="72" t="s">
        <v>1</v>
      </c>
      <c r="B2" s="73"/>
      <c r="C2" s="76">
        <v>42597</v>
      </c>
      <c r="D2" s="75"/>
      <c r="E2" s="4"/>
    </row>
    <row r="3" spans="1:9" s="22" customFormat="1" x14ac:dyDescent="0.2">
      <c r="A3" s="72" t="s">
        <v>2</v>
      </c>
      <c r="B3" s="73"/>
      <c r="C3" s="74" t="s">
        <v>3</v>
      </c>
      <c r="D3" s="75"/>
      <c r="E3" s="4"/>
    </row>
    <row r="4" spans="1:9" s="22" customFormat="1" x14ac:dyDescent="0.2">
      <c r="A4" s="23"/>
      <c r="B4" s="5"/>
      <c r="C4" s="5"/>
      <c r="D4" s="4"/>
      <c r="E4" s="4"/>
    </row>
    <row r="5" spans="1:9" s="22" customFormat="1" ht="33" customHeight="1" x14ac:dyDescent="0.2">
      <c r="A5" s="77" t="s">
        <v>4</v>
      </c>
      <c r="B5" s="78"/>
      <c r="C5" s="78"/>
      <c r="D5" s="78"/>
      <c r="E5" s="78"/>
      <c r="F5" s="78"/>
      <c r="G5" s="78"/>
      <c r="H5" s="78"/>
      <c r="I5" s="78"/>
    </row>
    <row r="6" spans="1:9" s="9" customFormat="1" x14ac:dyDescent="0.2">
      <c r="A6" s="6"/>
      <c r="B6" s="7"/>
      <c r="C6" s="8"/>
      <c r="D6" s="7"/>
      <c r="E6" s="7"/>
      <c r="F6" s="7"/>
      <c r="G6" s="7"/>
      <c r="H6" s="7"/>
      <c r="I6" s="7"/>
    </row>
    <row r="7" spans="1:9" s="9" customFormat="1" ht="60.75" customHeight="1" x14ac:dyDescent="0.2">
      <c r="A7" s="77" t="s">
        <v>100</v>
      </c>
      <c r="B7" s="79"/>
      <c r="C7" s="79"/>
      <c r="D7" s="79"/>
      <c r="E7" s="79"/>
      <c r="F7" s="79"/>
      <c r="G7" s="79"/>
      <c r="H7" s="79"/>
      <c r="I7" s="79"/>
    </row>
    <row r="8" spans="1:9" s="9" customFormat="1" ht="93" customHeight="1" x14ac:dyDescent="0.2">
      <c r="A8" s="77" t="s">
        <v>101</v>
      </c>
      <c r="B8" s="79"/>
      <c r="C8" s="79"/>
      <c r="D8" s="79"/>
      <c r="E8" s="79"/>
      <c r="F8" s="79"/>
      <c r="G8" s="79"/>
      <c r="H8" s="79"/>
      <c r="I8" s="79"/>
    </row>
    <row r="9" spans="1:9" s="9" customFormat="1" x14ac:dyDescent="0.2">
      <c r="C9" s="20"/>
      <c r="D9" s="20"/>
      <c r="E9" s="20"/>
      <c r="F9" s="20"/>
      <c r="G9" s="21"/>
      <c r="H9" s="21"/>
      <c r="I9" s="21"/>
    </row>
    <row r="10" spans="1:9" s="9" customFormat="1" ht="54" customHeight="1" x14ac:dyDescent="0.2">
      <c r="A10" s="24"/>
      <c r="B10" s="6" t="s">
        <v>5</v>
      </c>
      <c r="C10" s="80" t="s">
        <v>99</v>
      </c>
      <c r="D10" s="81"/>
      <c r="E10" s="81"/>
      <c r="F10" s="81"/>
      <c r="G10" s="81"/>
      <c r="H10" s="81"/>
      <c r="I10" s="82"/>
    </row>
    <row r="11" spans="1:9" s="9" customFormat="1" x14ac:dyDescent="0.2">
      <c r="B11" s="5"/>
      <c r="C11" s="10"/>
      <c r="D11" s="4"/>
      <c r="E11" s="4"/>
      <c r="F11" s="4"/>
      <c r="G11" s="4"/>
      <c r="H11" s="4"/>
      <c r="I11" s="4"/>
    </row>
    <row r="12" spans="1:9" s="9" customFormat="1" ht="47.25" x14ac:dyDescent="0.2">
      <c r="A12" s="87" t="s">
        <v>6</v>
      </c>
      <c r="B12" s="15" t="s">
        <v>7</v>
      </c>
      <c r="C12" s="54" t="s">
        <v>8</v>
      </c>
      <c r="D12" s="25" t="s">
        <v>9</v>
      </c>
      <c r="E12" s="25" t="s">
        <v>98</v>
      </c>
      <c r="F12" s="25" t="s">
        <v>10</v>
      </c>
      <c r="G12" s="25" t="s">
        <v>11</v>
      </c>
      <c r="H12" s="25" t="s">
        <v>12</v>
      </c>
      <c r="I12" s="25" t="s">
        <v>13</v>
      </c>
    </row>
    <row r="13" spans="1:9" s="9" customFormat="1" x14ac:dyDescent="0.2">
      <c r="A13" s="88"/>
      <c r="B13" s="26" t="s">
        <v>14</v>
      </c>
      <c r="C13" s="54" t="s">
        <v>8</v>
      </c>
      <c r="D13" s="25" t="s">
        <v>15</v>
      </c>
      <c r="E13" s="25" t="s">
        <v>16</v>
      </c>
      <c r="F13" s="25" t="s">
        <v>17</v>
      </c>
      <c r="G13" s="25" t="s">
        <v>16</v>
      </c>
      <c r="H13" s="25" t="s">
        <v>15</v>
      </c>
      <c r="I13" s="25" t="s">
        <v>18</v>
      </c>
    </row>
    <row r="14" spans="1:9" s="9" customFormat="1" ht="16.5" thickBot="1" x14ac:dyDescent="0.25">
      <c r="A14" s="89"/>
      <c r="B14" s="27" t="s">
        <v>19</v>
      </c>
      <c r="C14" s="54" t="s">
        <v>8</v>
      </c>
      <c r="D14" s="28" t="s">
        <v>20</v>
      </c>
      <c r="E14" s="28" t="s">
        <v>20</v>
      </c>
      <c r="F14" s="28" t="s">
        <v>20</v>
      </c>
      <c r="G14" s="28" t="s">
        <v>21</v>
      </c>
      <c r="H14" s="28" t="s">
        <v>22</v>
      </c>
      <c r="I14" s="28" t="s">
        <v>22</v>
      </c>
    </row>
    <row r="15" spans="1:9" s="9" customFormat="1" ht="16.5" thickBot="1" x14ac:dyDescent="0.25">
      <c r="A15" s="89"/>
      <c r="B15" s="29" t="s">
        <v>23</v>
      </c>
      <c r="C15" s="55"/>
      <c r="D15" s="30"/>
      <c r="E15" s="30"/>
      <c r="F15" s="30"/>
      <c r="G15" s="31"/>
      <c r="H15" s="31"/>
      <c r="I15" s="31"/>
    </row>
    <row r="16" spans="1:9" s="9" customFormat="1" x14ac:dyDescent="0.2">
      <c r="A16" s="89"/>
      <c r="B16" s="33" t="s">
        <v>24</v>
      </c>
      <c r="C16" s="56">
        <f>SUM(D16:I16)</f>
        <v>27538154</v>
      </c>
      <c r="D16" s="18">
        <v>1009161</v>
      </c>
      <c r="E16" s="18">
        <f>13316010+947454+2367950</f>
        <v>16631414</v>
      </c>
      <c r="F16" s="18">
        <v>7963603</v>
      </c>
      <c r="G16" s="18">
        <v>0</v>
      </c>
      <c r="H16" s="18">
        <v>1933976</v>
      </c>
      <c r="I16" s="18">
        <v>0</v>
      </c>
    </row>
    <row r="17" spans="1:18" s="9" customFormat="1" ht="31.5" x14ac:dyDescent="0.2">
      <c r="A17" s="89"/>
      <c r="B17" s="12" t="s">
        <v>25</v>
      </c>
      <c r="C17" s="57">
        <f>SUM(D17:I17)</f>
        <v>3890591</v>
      </c>
      <c r="D17" s="18">
        <v>1009161</v>
      </c>
      <c r="E17" s="64">
        <v>947454</v>
      </c>
      <c r="F17" s="64">
        <v>0</v>
      </c>
      <c r="G17" s="64">
        <v>0</v>
      </c>
      <c r="H17" s="64">
        <v>1933976</v>
      </c>
      <c r="I17" s="64">
        <v>0</v>
      </c>
    </row>
    <row r="18" spans="1:18" s="38" customFormat="1" ht="63.75" thickBot="1" x14ac:dyDescent="0.25">
      <c r="A18" s="89"/>
      <c r="B18" s="36" t="s">
        <v>26</v>
      </c>
      <c r="C18" s="58" t="s">
        <v>27</v>
      </c>
      <c r="D18" s="37"/>
      <c r="E18" s="35" t="s">
        <v>28</v>
      </c>
      <c r="F18" s="35"/>
      <c r="G18" s="35"/>
      <c r="H18" s="35"/>
      <c r="I18" s="35"/>
    </row>
    <row r="19" spans="1:18" s="9" customFormat="1" ht="16.5" thickBot="1" x14ac:dyDescent="0.25">
      <c r="A19" s="34"/>
      <c r="B19" s="29" t="s">
        <v>29</v>
      </c>
      <c r="C19" s="55"/>
      <c r="D19" s="30"/>
      <c r="E19" s="30"/>
      <c r="F19" s="30"/>
      <c r="G19" s="31"/>
      <c r="H19" s="31"/>
      <c r="I19" s="31"/>
    </row>
    <row r="20" spans="1:18" s="9" customFormat="1" ht="16.5" thickBot="1" x14ac:dyDescent="0.25">
      <c r="A20" s="34"/>
      <c r="B20" s="33" t="s">
        <v>30</v>
      </c>
      <c r="C20" s="56">
        <f>SUM(D20:I20)</f>
        <v>173711818.63999999</v>
      </c>
      <c r="D20" s="64">
        <v>82274314</v>
      </c>
      <c r="E20" s="64">
        <f>49087191+141914.64</f>
        <v>49229105.640000001</v>
      </c>
      <c r="F20" s="64">
        <v>38471399</v>
      </c>
      <c r="G20" s="64">
        <v>1800000</v>
      </c>
      <c r="H20" s="64">
        <v>1169000</v>
      </c>
      <c r="I20" s="64">
        <v>768000</v>
      </c>
    </row>
    <row r="21" spans="1:18" s="9" customFormat="1" ht="16.5" thickBot="1" x14ac:dyDescent="0.25">
      <c r="A21" s="5"/>
      <c r="B21" s="29" t="s">
        <v>31</v>
      </c>
      <c r="C21" s="55"/>
      <c r="D21" s="39"/>
      <c r="E21" s="39"/>
      <c r="F21" s="40"/>
      <c r="G21" s="41"/>
      <c r="H21" s="41"/>
      <c r="I21" s="41"/>
    </row>
    <row r="22" spans="1:18" s="9" customFormat="1" ht="47.25" x14ac:dyDescent="0.2">
      <c r="A22" s="5"/>
      <c r="B22" s="13" t="s">
        <v>32</v>
      </c>
      <c r="C22" s="59">
        <f>SUM(D22:I22)</f>
        <v>177602409.63999999</v>
      </c>
      <c r="D22" s="18">
        <f>D20+D17</f>
        <v>83283475</v>
      </c>
      <c r="E22" s="18">
        <f>E20+E17</f>
        <v>50176559.640000001</v>
      </c>
      <c r="F22" s="18">
        <f t="shared" ref="F22:H22" si="0">F20+F17</f>
        <v>38471399</v>
      </c>
      <c r="G22" s="18">
        <f t="shared" si="0"/>
        <v>1800000</v>
      </c>
      <c r="H22" s="18">
        <f t="shared" si="0"/>
        <v>3102976</v>
      </c>
      <c r="I22" s="18">
        <v>768000</v>
      </c>
    </row>
    <row r="23" spans="1:18" s="9" customFormat="1" x14ac:dyDescent="0.2">
      <c r="A23" s="32"/>
      <c r="B23" s="5"/>
      <c r="C23" s="10"/>
      <c r="D23" s="5"/>
      <c r="E23" s="5"/>
      <c r="F23" s="14"/>
      <c r="G23" s="5"/>
      <c r="H23" s="5"/>
      <c r="I23" s="5"/>
    </row>
    <row r="24" spans="1:18" s="9" customFormat="1" x14ac:dyDescent="0.2">
      <c r="A24" s="32"/>
      <c r="B24" s="5"/>
      <c r="C24" s="10"/>
      <c r="D24" s="5"/>
      <c r="E24" s="5"/>
      <c r="F24" s="14"/>
      <c r="G24" s="5"/>
      <c r="H24" s="5"/>
      <c r="I24" s="5"/>
    </row>
    <row r="25" spans="1:18" s="9" customFormat="1" ht="47.25" x14ac:dyDescent="0.2">
      <c r="A25" s="83" t="s">
        <v>33</v>
      </c>
      <c r="B25" s="15" t="s">
        <v>34</v>
      </c>
      <c r="C25" s="60" t="str">
        <f t="shared" ref="C25:H26" si="1">C12</f>
        <v>Totals</v>
      </c>
      <c r="D25" s="15" t="str">
        <f t="shared" si="1"/>
        <v>General Fund</v>
      </c>
      <c r="E25" s="15" t="str">
        <f t="shared" si="1"/>
        <v>Other Funds</v>
      </c>
      <c r="F25" s="15" t="str">
        <f t="shared" si="1"/>
        <v>Federal Funds</v>
      </c>
      <c r="G25" s="15" t="str">
        <f t="shared" si="1"/>
        <v>Capital Reserve</v>
      </c>
      <c r="H25" s="15" t="str">
        <f t="shared" si="1"/>
        <v>General Fund - Non-Recurring</v>
      </c>
      <c r="I25" s="15" t="s">
        <v>13</v>
      </c>
      <c r="J25" s="5"/>
      <c r="K25" s="5"/>
      <c r="L25" s="5"/>
      <c r="M25" s="5"/>
      <c r="N25" s="5"/>
      <c r="O25" s="5"/>
      <c r="P25" s="5"/>
      <c r="Q25" s="5"/>
      <c r="R25" s="5"/>
    </row>
    <row r="26" spans="1:18" s="9" customFormat="1" ht="36" customHeight="1" x14ac:dyDescent="0.2">
      <c r="A26" s="84"/>
      <c r="B26" s="26" t="s">
        <v>35</v>
      </c>
      <c r="C26" s="60" t="str">
        <f t="shared" si="1"/>
        <v>Totals</v>
      </c>
      <c r="D26" s="15" t="str">
        <f t="shared" si="1"/>
        <v>State</v>
      </c>
      <c r="E26" s="15" t="str">
        <f t="shared" si="1"/>
        <v>Other</v>
      </c>
      <c r="F26" s="15" t="str">
        <f t="shared" si="1"/>
        <v xml:space="preserve">Federal </v>
      </c>
      <c r="G26" s="15" t="str">
        <f t="shared" si="1"/>
        <v>Other</v>
      </c>
      <c r="H26" s="15" t="str">
        <f t="shared" si="1"/>
        <v>State</v>
      </c>
      <c r="I26" s="15"/>
      <c r="J26" s="5"/>
      <c r="K26" s="5"/>
      <c r="L26" s="5"/>
      <c r="M26" s="5"/>
      <c r="N26" s="5"/>
      <c r="O26" s="5"/>
      <c r="P26" s="5"/>
      <c r="Q26" s="5"/>
      <c r="R26" s="5"/>
    </row>
    <row r="27" spans="1:18" s="38" customFormat="1" x14ac:dyDescent="0.2">
      <c r="A27" s="85"/>
      <c r="B27" s="42" t="s">
        <v>36</v>
      </c>
      <c r="C27" s="61" t="s">
        <v>37</v>
      </c>
      <c r="D27" s="42"/>
      <c r="E27" s="42"/>
      <c r="F27" s="42"/>
      <c r="G27" s="42"/>
      <c r="H27" s="42"/>
      <c r="I27" s="42"/>
      <c r="J27" s="16"/>
      <c r="K27" s="16"/>
      <c r="L27" s="16"/>
      <c r="M27" s="16"/>
      <c r="N27" s="16"/>
      <c r="O27" s="16"/>
      <c r="P27" s="16"/>
      <c r="Q27" s="16"/>
      <c r="R27" s="16"/>
    </row>
    <row r="28" spans="1:18" s="9" customFormat="1" ht="31.5" x14ac:dyDescent="0.2">
      <c r="A28" s="85"/>
      <c r="B28" s="17" t="s">
        <v>38</v>
      </c>
      <c r="C28" s="60">
        <f t="shared" ref="C28:H28" si="2">C22</f>
        <v>177602409.63999999</v>
      </c>
      <c r="D28" s="18">
        <f t="shared" si="2"/>
        <v>83283475</v>
      </c>
      <c r="E28" s="18">
        <f t="shared" si="2"/>
        <v>50176559.640000001</v>
      </c>
      <c r="F28" s="18">
        <f t="shared" si="2"/>
        <v>38471399</v>
      </c>
      <c r="G28" s="18">
        <f t="shared" si="2"/>
        <v>1800000</v>
      </c>
      <c r="H28" s="18">
        <f t="shared" si="2"/>
        <v>3102976</v>
      </c>
      <c r="I28" s="18">
        <v>768000</v>
      </c>
      <c r="J28" s="5"/>
      <c r="K28" s="5"/>
      <c r="L28" s="5"/>
      <c r="M28" s="5"/>
      <c r="N28" s="5"/>
      <c r="O28" s="5"/>
      <c r="P28" s="5"/>
      <c r="Q28" s="5"/>
      <c r="R28" s="5"/>
    </row>
    <row r="29" spans="1:18" s="38" customFormat="1" ht="32.25" thickBot="1" x14ac:dyDescent="0.25">
      <c r="A29" s="86"/>
      <c r="B29" s="43" t="s">
        <v>39</v>
      </c>
      <c r="C29" s="62" t="s">
        <v>40</v>
      </c>
      <c r="D29" s="44"/>
      <c r="E29" s="44"/>
      <c r="F29" s="45"/>
      <c r="G29" s="44"/>
      <c r="H29" s="44"/>
      <c r="I29" s="44"/>
    </row>
    <row r="30" spans="1:18" s="9" customFormat="1" ht="16.5" thickBot="1" x14ac:dyDescent="0.25">
      <c r="A30" s="5"/>
      <c r="B30" s="29" t="s">
        <v>41</v>
      </c>
      <c r="C30" s="55"/>
      <c r="D30" s="46"/>
      <c r="E30" s="39"/>
      <c r="F30" s="40"/>
      <c r="G30" s="46"/>
      <c r="H30" s="46"/>
      <c r="I30" s="46"/>
    </row>
    <row r="31" spans="1:18" s="9" customFormat="1" x14ac:dyDescent="0.2">
      <c r="A31" s="5"/>
      <c r="B31" s="47" t="s">
        <v>42</v>
      </c>
      <c r="C31" s="70">
        <f>SUM(D31:I31)</f>
        <v>46635826</v>
      </c>
      <c r="D31" s="65">
        <v>29446559</v>
      </c>
      <c r="E31" s="67">
        <v>12619867</v>
      </c>
      <c r="F31" s="67">
        <v>4484900</v>
      </c>
      <c r="G31" s="67"/>
      <c r="H31" s="67">
        <v>84500</v>
      </c>
      <c r="I31" s="67"/>
    </row>
    <row r="32" spans="1:18" s="9" customFormat="1" x14ac:dyDescent="0.2">
      <c r="A32" s="5"/>
      <c r="B32" s="47" t="s">
        <v>43</v>
      </c>
      <c r="C32" s="70">
        <f t="shared" ref="C32:C79" si="3">SUM(D32:I32)</f>
        <v>18593820</v>
      </c>
      <c r="D32" s="66">
        <v>11789789</v>
      </c>
      <c r="E32" s="67">
        <v>5061331</v>
      </c>
      <c r="F32" s="67">
        <v>1708900</v>
      </c>
      <c r="G32" s="67"/>
      <c r="H32" s="67">
        <v>33800</v>
      </c>
      <c r="I32" s="67"/>
    </row>
    <row r="33" spans="1:9" s="9" customFormat="1" x14ac:dyDescent="0.2">
      <c r="A33" s="5"/>
      <c r="B33" s="47" t="s">
        <v>44</v>
      </c>
      <c r="C33" s="70">
        <f t="shared" si="3"/>
        <v>18593820</v>
      </c>
      <c r="D33" s="66">
        <v>11789789</v>
      </c>
      <c r="E33" s="67">
        <v>5061331</v>
      </c>
      <c r="F33" s="67">
        <v>1708900</v>
      </c>
      <c r="G33" s="67"/>
      <c r="H33" s="67">
        <v>33800</v>
      </c>
      <c r="I33" s="67"/>
    </row>
    <row r="34" spans="1:9" s="9" customFormat="1" ht="31.5" x14ac:dyDescent="0.2">
      <c r="A34" s="5"/>
      <c r="B34" s="47" t="s">
        <v>45</v>
      </c>
      <c r="C34" s="70">
        <f t="shared" si="3"/>
        <v>23231155</v>
      </c>
      <c r="D34" s="66">
        <v>135214</v>
      </c>
      <c r="E34" s="67">
        <v>805941</v>
      </c>
      <c r="F34" s="67">
        <v>22290000</v>
      </c>
      <c r="G34" s="67"/>
      <c r="H34" s="67"/>
      <c r="I34" s="67"/>
    </row>
    <row r="35" spans="1:9" s="9" customFormat="1" x14ac:dyDescent="0.2">
      <c r="A35" s="5"/>
      <c r="B35" s="47" t="s">
        <v>46</v>
      </c>
      <c r="C35" s="70">
        <f t="shared" si="3"/>
        <v>4458038</v>
      </c>
      <c r="D35" s="66">
        <v>1201209</v>
      </c>
      <c r="E35" s="67">
        <v>2107995</v>
      </c>
      <c r="F35" s="67">
        <v>1126353</v>
      </c>
      <c r="G35" s="67"/>
      <c r="H35" s="67">
        <v>22481</v>
      </c>
      <c r="I35" s="67"/>
    </row>
    <row r="36" spans="1:9" s="9" customFormat="1" ht="31.5" x14ac:dyDescent="0.2">
      <c r="A36" s="5"/>
      <c r="B36" s="47" t="s">
        <v>47</v>
      </c>
      <c r="C36" s="70">
        <f t="shared" si="3"/>
        <v>219957</v>
      </c>
      <c r="D36" s="66">
        <v>58437</v>
      </c>
      <c r="E36" s="67">
        <v>98520</v>
      </c>
      <c r="F36" s="67">
        <v>63000</v>
      </c>
      <c r="G36" s="67"/>
      <c r="H36" s="67"/>
      <c r="I36" s="67"/>
    </row>
    <row r="37" spans="1:9" s="9" customFormat="1" x14ac:dyDescent="0.2">
      <c r="A37" s="5"/>
      <c r="B37" s="47" t="s">
        <v>48</v>
      </c>
      <c r="C37" s="70">
        <f t="shared" si="3"/>
        <v>7268343</v>
      </c>
      <c r="D37" s="66">
        <v>1770468</v>
      </c>
      <c r="E37" s="68">
        <v>3359529</v>
      </c>
      <c r="F37" s="68">
        <v>1938346</v>
      </c>
      <c r="G37" s="68"/>
      <c r="H37" s="68">
        <v>200000</v>
      </c>
      <c r="I37" s="68"/>
    </row>
    <row r="38" spans="1:9" s="9" customFormat="1" x14ac:dyDescent="0.2">
      <c r="A38" s="5"/>
      <c r="B38" s="47" t="s">
        <v>49</v>
      </c>
      <c r="C38" s="70">
        <f t="shared" si="3"/>
        <v>20257299</v>
      </c>
      <c r="D38" s="66">
        <v>5867223</v>
      </c>
      <c r="E38" s="68">
        <v>7232483</v>
      </c>
      <c r="F38" s="68">
        <v>2075000</v>
      </c>
      <c r="G38" s="68">
        <v>1800000</v>
      </c>
      <c r="H38" s="68">
        <v>2514593</v>
      </c>
      <c r="I38" s="68">
        <v>768000</v>
      </c>
    </row>
    <row r="39" spans="1:9" s="9" customFormat="1" x14ac:dyDescent="0.2">
      <c r="A39" s="5"/>
      <c r="B39" s="47" t="s">
        <v>50</v>
      </c>
      <c r="C39" s="70">
        <f t="shared" si="3"/>
        <v>9600408</v>
      </c>
      <c r="D39" s="66">
        <v>5886997</v>
      </c>
      <c r="E39" s="68">
        <v>2519511</v>
      </c>
      <c r="F39" s="68">
        <v>1177000</v>
      </c>
      <c r="G39" s="68"/>
      <c r="H39" s="68">
        <v>16900</v>
      </c>
      <c r="I39" s="68"/>
    </row>
    <row r="40" spans="1:9" s="9" customFormat="1" ht="31.5" x14ac:dyDescent="0.2">
      <c r="A40" s="5"/>
      <c r="B40" s="47" t="s">
        <v>51</v>
      </c>
      <c r="C40" s="70">
        <f t="shared" si="3"/>
        <v>1588034</v>
      </c>
      <c r="D40" s="66">
        <v>338034</v>
      </c>
      <c r="E40" s="68"/>
      <c r="F40" s="68">
        <v>1250000</v>
      </c>
      <c r="G40" s="68"/>
      <c r="H40" s="68"/>
      <c r="I40" s="68"/>
    </row>
    <row r="41" spans="1:9" s="9" customFormat="1" x14ac:dyDescent="0.2">
      <c r="A41" s="5"/>
      <c r="B41" s="47" t="s">
        <v>52</v>
      </c>
      <c r="C41" s="70">
        <f t="shared" si="3"/>
        <v>0</v>
      </c>
      <c r="D41" s="66">
        <v>0</v>
      </c>
      <c r="E41" s="68"/>
      <c r="F41" s="68"/>
      <c r="G41" s="68"/>
      <c r="H41" s="68"/>
      <c r="I41" s="68"/>
    </row>
    <row r="42" spans="1:9" s="9" customFormat="1" x14ac:dyDescent="0.2">
      <c r="A42" s="5"/>
      <c r="B42" s="47" t="s">
        <v>53</v>
      </c>
      <c r="C42" s="70">
        <f t="shared" si="3"/>
        <v>0</v>
      </c>
      <c r="D42" s="66">
        <v>0</v>
      </c>
      <c r="E42" s="68"/>
      <c r="F42" s="68"/>
      <c r="G42" s="68"/>
      <c r="H42" s="68"/>
      <c r="I42" s="68"/>
    </row>
    <row r="43" spans="1:9" s="9" customFormat="1" ht="31.5" x14ac:dyDescent="0.2">
      <c r="A43" s="5"/>
      <c r="B43" s="47" t="s">
        <v>54</v>
      </c>
      <c r="C43" s="70">
        <f t="shared" si="3"/>
        <v>141716</v>
      </c>
      <c r="D43" s="66">
        <v>141716</v>
      </c>
      <c r="E43" s="68"/>
      <c r="F43" s="68"/>
      <c r="G43" s="68"/>
      <c r="H43" s="68"/>
      <c r="I43" s="68"/>
    </row>
    <row r="44" spans="1:9" s="9" customFormat="1" x14ac:dyDescent="0.2">
      <c r="A44" s="5"/>
      <c r="B44" s="47" t="s">
        <v>55</v>
      </c>
      <c r="C44" s="70">
        <f t="shared" si="3"/>
        <v>0</v>
      </c>
      <c r="D44" s="66">
        <v>0</v>
      </c>
      <c r="E44" s="68"/>
      <c r="F44" s="68"/>
      <c r="G44" s="68"/>
      <c r="H44" s="68"/>
      <c r="I44" s="68"/>
    </row>
    <row r="45" spans="1:9" s="9" customFormat="1" x14ac:dyDescent="0.2">
      <c r="A45" s="5"/>
      <c r="B45" s="48" t="s">
        <v>56</v>
      </c>
      <c r="C45" s="70">
        <f t="shared" si="3"/>
        <v>0</v>
      </c>
      <c r="D45" s="66">
        <v>0</v>
      </c>
      <c r="E45" s="68"/>
      <c r="F45" s="68"/>
      <c r="G45" s="68"/>
      <c r="H45" s="68"/>
      <c r="I45" s="68"/>
    </row>
    <row r="46" spans="1:9" s="9" customFormat="1" x14ac:dyDescent="0.2">
      <c r="A46" s="5"/>
      <c r="B46" s="47" t="s">
        <v>57</v>
      </c>
      <c r="C46" s="70">
        <f t="shared" si="3"/>
        <v>0</v>
      </c>
      <c r="D46" s="66">
        <v>0</v>
      </c>
      <c r="E46" s="68"/>
      <c r="F46" s="68"/>
      <c r="G46" s="68"/>
      <c r="H46" s="68"/>
      <c r="I46" s="68"/>
    </row>
    <row r="47" spans="1:9" s="9" customFormat="1" x14ac:dyDescent="0.2">
      <c r="A47" s="5"/>
      <c r="B47" s="47" t="s">
        <v>58</v>
      </c>
      <c r="C47" s="70">
        <f t="shared" si="3"/>
        <v>4221</v>
      </c>
      <c r="D47" s="66">
        <v>2641</v>
      </c>
      <c r="E47" s="68">
        <v>1580</v>
      </c>
      <c r="F47" s="68"/>
      <c r="G47" s="68"/>
      <c r="H47" s="68"/>
      <c r="I47" s="68"/>
    </row>
    <row r="48" spans="1:9" s="9" customFormat="1" x14ac:dyDescent="0.2">
      <c r="A48" s="5"/>
      <c r="B48" s="47" t="s">
        <v>59</v>
      </c>
      <c r="C48" s="70">
        <f t="shared" si="3"/>
        <v>49116</v>
      </c>
      <c r="D48" s="66">
        <v>47536</v>
      </c>
      <c r="E48" s="68">
        <v>1580</v>
      </c>
      <c r="F48" s="68"/>
      <c r="G48" s="68"/>
      <c r="H48" s="68"/>
      <c r="I48" s="68"/>
    </row>
    <row r="49" spans="1:9" s="9" customFormat="1" x14ac:dyDescent="0.2">
      <c r="A49" s="5"/>
      <c r="B49" s="47" t="s">
        <v>60</v>
      </c>
      <c r="C49" s="70">
        <f t="shared" si="3"/>
        <v>377641</v>
      </c>
      <c r="D49" s="66">
        <v>375007</v>
      </c>
      <c r="E49" s="68">
        <v>2634</v>
      </c>
      <c r="F49" s="68"/>
      <c r="G49" s="68"/>
      <c r="H49" s="68"/>
      <c r="I49" s="68"/>
    </row>
    <row r="50" spans="1:9" s="9" customFormat="1" x14ac:dyDescent="0.2">
      <c r="A50" s="5"/>
      <c r="B50" s="47" t="s">
        <v>61</v>
      </c>
      <c r="C50" s="70">
        <f t="shared" si="3"/>
        <v>4447199</v>
      </c>
      <c r="D50" s="66">
        <v>3876833</v>
      </c>
      <c r="E50" s="68">
        <v>421366</v>
      </c>
      <c r="F50" s="68">
        <v>149000</v>
      </c>
      <c r="G50" s="68"/>
      <c r="H50" s="68"/>
      <c r="I50" s="68"/>
    </row>
    <row r="51" spans="1:9" s="9" customFormat="1" ht="31.5" x14ac:dyDescent="0.2">
      <c r="A51" s="5"/>
      <c r="B51" s="47" t="s">
        <v>62</v>
      </c>
      <c r="C51" s="70">
        <f t="shared" si="3"/>
        <v>2641</v>
      </c>
      <c r="D51" s="66">
        <v>2641</v>
      </c>
      <c r="E51" s="68"/>
      <c r="F51" s="68"/>
      <c r="G51" s="68"/>
      <c r="H51" s="68"/>
      <c r="I51" s="68"/>
    </row>
    <row r="52" spans="1:9" s="9" customFormat="1" ht="31.5" x14ac:dyDescent="0.2">
      <c r="A52" s="5"/>
      <c r="B52" s="47" t="s">
        <v>63</v>
      </c>
      <c r="C52" s="70">
        <f t="shared" si="3"/>
        <v>0</v>
      </c>
      <c r="D52" s="66">
        <v>0</v>
      </c>
      <c r="E52" s="68"/>
      <c r="F52" s="68"/>
      <c r="G52" s="68"/>
      <c r="H52" s="68"/>
      <c r="I52" s="68"/>
    </row>
    <row r="53" spans="1:9" s="9" customFormat="1" ht="31.5" x14ac:dyDescent="0.2">
      <c r="A53" s="5"/>
      <c r="B53" s="47" t="s">
        <v>64</v>
      </c>
      <c r="C53" s="70">
        <f t="shared" si="3"/>
        <v>871274</v>
      </c>
      <c r="D53" s="66">
        <v>792268</v>
      </c>
      <c r="E53" s="68">
        <v>79006</v>
      </c>
      <c r="F53" s="68"/>
      <c r="G53" s="68"/>
      <c r="H53" s="68"/>
      <c r="I53" s="68"/>
    </row>
    <row r="54" spans="1:9" s="9" customFormat="1" x14ac:dyDescent="0.2">
      <c r="A54" s="5"/>
      <c r="B54" s="47" t="s">
        <v>65</v>
      </c>
      <c r="C54" s="70">
        <f t="shared" si="3"/>
        <v>0</v>
      </c>
      <c r="D54" s="66">
        <v>0</v>
      </c>
      <c r="E54" s="68"/>
      <c r="F54" s="68"/>
      <c r="G54" s="68"/>
      <c r="H54" s="68"/>
      <c r="I54" s="68"/>
    </row>
    <row r="55" spans="1:9" s="9" customFormat="1" x14ac:dyDescent="0.2">
      <c r="A55" s="5"/>
      <c r="B55" s="47" t="s">
        <v>66</v>
      </c>
      <c r="C55" s="70">
        <f t="shared" si="3"/>
        <v>15845</v>
      </c>
      <c r="D55" s="66">
        <v>15845</v>
      </c>
      <c r="E55" s="68"/>
      <c r="F55" s="68"/>
      <c r="G55" s="68"/>
      <c r="H55" s="68"/>
      <c r="I55" s="68"/>
    </row>
    <row r="56" spans="1:9" s="9" customFormat="1" x14ac:dyDescent="0.2">
      <c r="A56" s="5"/>
      <c r="B56" s="47" t="s">
        <v>67</v>
      </c>
      <c r="C56" s="70">
        <f t="shared" si="3"/>
        <v>1925720</v>
      </c>
      <c r="D56" s="66">
        <v>1161994</v>
      </c>
      <c r="E56" s="68">
        <v>763726</v>
      </c>
      <c r="F56" s="68"/>
      <c r="G56" s="68"/>
      <c r="H56" s="68"/>
      <c r="I56" s="68"/>
    </row>
    <row r="57" spans="1:9" s="9" customFormat="1" ht="31.5" x14ac:dyDescent="0.2">
      <c r="A57" s="5"/>
      <c r="B57" s="47" t="s">
        <v>68</v>
      </c>
      <c r="C57" s="70">
        <f t="shared" si="3"/>
        <v>0</v>
      </c>
      <c r="D57" s="66">
        <v>0</v>
      </c>
      <c r="E57" s="68">
        <v>0</v>
      </c>
      <c r="F57" s="68"/>
      <c r="G57" s="68"/>
      <c r="H57" s="68"/>
      <c r="I57" s="68"/>
    </row>
    <row r="58" spans="1:9" s="9" customFormat="1" ht="31.5" x14ac:dyDescent="0.2">
      <c r="A58" s="5"/>
      <c r="B58" s="47" t="s">
        <v>69</v>
      </c>
      <c r="C58" s="70">
        <f t="shared" si="3"/>
        <v>0</v>
      </c>
      <c r="D58" s="66">
        <v>0</v>
      </c>
      <c r="E58" s="68"/>
      <c r="F58" s="68"/>
      <c r="G58" s="68"/>
      <c r="H58" s="68"/>
      <c r="I58" s="68"/>
    </row>
    <row r="59" spans="1:9" s="9" customFormat="1" ht="31.5" x14ac:dyDescent="0.2">
      <c r="A59" s="5"/>
      <c r="B59" s="47" t="s">
        <v>70</v>
      </c>
      <c r="C59" s="70">
        <f t="shared" si="3"/>
        <v>79227</v>
      </c>
      <c r="D59" s="66">
        <v>79227</v>
      </c>
      <c r="E59" s="68"/>
      <c r="F59" s="68"/>
      <c r="G59" s="68"/>
      <c r="H59" s="68"/>
      <c r="I59" s="68"/>
    </row>
    <row r="60" spans="1:9" s="9" customFormat="1" x14ac:dyDescent="0.2">
      <c r="A60" s="5"/>
      <c r="B60" s="47" t="s">
        <v>71</v>
      </c>
      <c r="C60" s="70">
        <f t="shared" si="3"/>
        <v>79227</v>
      </c>
      <c r="D60" s="66">
        <v>79227</v>
      </c>
      <c r="E60" s="68"/>
      <c r="F60" s="68"/>
      <c r="G60" s="68"/>
      <c r="H60" s="68"/>
      <c r="I60" s="68"/>
    </row>
    <row r="61" spans="1:9" s="9" customFormat="1" ht="31.5" x14ac:dyDescent="0.2">
      <c r="A61" s="5"/>
      <c r="B61" s="47" t="s">
        <v>72</v>
      </c>
      <c r="C61" s="70">
        <f t="shared" si="3"/>
        <v>116199</v>
      </c>
      <c r="D61" s="66">
        <v>116199</v>
      </c>
      <c r="E61" s="68"/>
      <c r="F61" s="68"/>
      <c r="G61" s="68"/>
      <c r="H61" s="68"/>
      <c r="I61" s="68"/>
    </row>
    <row r="62" spans="1:9" s="9" customFormat="1" x14ac:dyDescent="0.2">
      <c r="A62" s="5"/>
      <c r="B62" s="47" t="s">
        <v>73</v>
      </c>
      <c r="C62" s="70">
        <f t="shared" si="3"/>
        <v>0</v>
      </c>
      <c r="D62" s="66">
        <v>0</v>
      </c>
      <c r="E62" s="68"/>
      <c r="F62" s="68"/>
      <c r="G62" s="68"/>
      <c r="H62" s="68"/>
      <c r="I62" s="68"/>
    </row>
    <row r="63" spans="1:9" s="9" customFormat="1" ht="31.5" x14ac:dyDescent="0.2">
      <c r="A63" s="5"/>
      <c r="B63" s="47" t="s">
        <v>74</v>
      </c>
      <c r="C63" s="70">
        <f t="shared" si="3"/>
        <v>0</v>
      </c>
      <c r="D63" s="66">
        <v>0</v>
      </c>
      <c r="E63" s="68"/>
      <c r="F63" s="68"/>
      <c r="G63" s="68"/>
      <c r="H63" s="68"/>
      <c r="I63" s="68"/>
    </row>
    <row r="64" spans="1:9" s="9" customFormat="1" x14ac:dyDescent="0.2">
      <c r="A64" s="5"/>
      <c r="B64" s="47" t="s">
        <v>75</v>
      </c>
      <c r="C64" s="70">
        <f t="shared" si="3"/>
        <v>1946352</v>
      </c>
      <c r="D64" s="66">
        <v>1762005</v>
      </c>
      <c r="E64" s="68">
        <v>184347</v>
      </c>
      <c r="F64" s="68"/>
      <c r="G64" s="68"/>
      <c r="H64" s="68"/>
      <c r="I64" s="68"/>
    </row>
    <row r="65" spans="1:9" s="9" customFormat="1" ht="31.5" x14ac:dyDescent="0.2">
      <c r="A65" s="5"/>
      <c r="B65" s="47" t="s">
        <v>76</v>
      </c>
      <c r="C65" s="70">
        <f t="shared" si="3"/>
        <v>555568</v>
      </c>
      <c r="D65" s="66">
        <v>528179</v>
      </c>
      <c r="E65" s="68">
        <v>27389</v>
      </c>
      <c r="F65" s="68"/>
      <c r="G65" s="68"/>
      <c r="H65" s="68"/>
      <c r="I65" s="68"/>
    </row>
    <row r="66" spans="1:9" s="9" customFormat="1" ht="31.5" x14ac:dyDescent="0.2">
      <c r="A66" s="5"/>
      <c r="B66" s="47" t="s">
        <v>77</v>
      </c>
      <c r="C66" s="70">
        <f t="shared" si="3"/>
        <v>358158</v>
      </c>
      <c r="D66" s="66">
        <v>358158</v>
      </c>
      <c r="E66" s="68"/>
      <c r="F66" s="68"/>
      <c r="G66" s="68"/>
      <c r="H66" s="68"/>
      <c r="I66" s="68"/>
    </row>
    <row r="67" spans="1:9" s="9" customFormat="1" x14ac:dyDescent="0.2">
      <c r="A67" s="5"/>
      <c r="B67" s="48" t="s">
        <v>78</v>
      </c>
      <c r="C67" s="70">
        <f t="shared" si="3"/>
        <v>2487809</v>
      </c>
      <c r="D67" s="66">
        <v>105636</v>
      </c>
      <c r="E67" s="68">
        <v>1882173</v>
      </c>
      <c r="F67" s="68">
        <v>500000</v>
      </c>
      <c r="G67" s="68"/>
      <c r="H67" s="68"/>
      <c r="I67" s="68"/>
    </row>
    <row r="68" spans="1:9" s="9" customFormat="1" ht="31.5" x14ac:dyDescent="0.2">
      <c r="A68" s="5"/>
      <c r="B68" s="47" t="s">
        <v>79</v>
      </c>
      <c r="C68" s="70">
        <f t="shared" si="3"/>
        <v>607109</v>
      </c>
      <c r="D68" s="66">
        <v>607109</v>
      </c>
      <c r="E68" s="68"/>
      <c r="F68" s="68"/>
      <c r="G68" s="68"/>
      <c r="H68" s="68"/>
      <c r="I68" s="68"/>
    </row>
    <row r="69" spans="1:9" s="9" customFormat="1" x14ac:dyDescent="0.2">
      <c r="A69" s="5"/>
      <c r="B69" s="47" t="s">
        <v>80</v>
      </c>
      <c r="C69" s="70">
        <f t="shared" si="3"/>
        <v>47404</v>
      </c>
      <c r="D69" s="66">
        <v>0</v>
      </c>
      <c r="E69" s="68">
        <v>47404</v>
      </c>
      <c r="F69" s="68"/>
      <c r="G69" s="68"/>
      <c r="H69" s="68"/>
      <c r="I69" s="68"/>
    </row>
    <row r="70" spans="1:9" s="9" customFormat="1" x14ac:dyDescent="0.2">
      <c r="A70" s="5"/>
      <c r="B70" s="47" t="s">
        <v>81</v>
      </c>
      <c r="C70" s="70">
        <f t="shared" si="3"/>
        <v>0</v>
      </c>
      <c r="D70" s="66">
        <v>0</v>
      </c>
      <c r="E70" s="68"/>
      <c r="F70" s="68"/>
      <c r="G70" s="68"/>
      <c r="H70" s="68"/>
      <c r="I70" s="68"/>
    </row>
    <row r="71" spans="1:9" s="9" customFormat="1" ht="31.5" x14ac:dyDescent="0.2">
      <c r="A71" s="5"/>
      <c r="B71" s="47" t="s">
        <v>82</v>
      </c>
      <c r="C71" s="70">
        <f t="shared" si="3"/>
        <v>0</v>
      </c>
      <c r="D71" s="66">
        <v>0</v>
      </c>
      <c r="E71" s="68"/>
      <c r="F71" s="68"/>
      <c r="G71" s="68"/>
      <c r="H71" s="68"/>
      <c r="I71" s="68"/>
    </row>
    <row r="72" spans="1:9" s="9" customFormat="1" x14ac:dyDescent="0.2">
      <c r="A72" s="5"/>
      <c r="B72" s="47" t="s">
        <v>83</v>
      </c>
      <c r="C72" s="70">
        <f t="shared" si="3"/>
        <v>2376217</v>
      </c>
      <c r="D72" s="66">
        <v>2165534</v>
      </c>
      <c r="E72" s="68">
        <v>210683</v>
      </c>
      <c r="F72" s="68"/>
      <c r="G72" s="68"/>
      <c r="H72" s="68"/>
      <c r="I72" s="68"/>
    </row>
    <row r="73" spans="1:9" s="9" customFormat="1" ht="31.5" x14ac:dyDescent="0.2">
      <c r="A73" s="5"/>
      <c r="B73" s="47" t="s">
        <v>84</v>
      </c>
      <c r="C73" s="70">
        <f t="shared" si="3"/>
        <v>72437</v>
      </c>
      <c r="D73" s="66">
        <v>61903</v>
      </c>
      <c r="E73" s="68">
        <v>10534</v>
      </c>
      <c r="F73" s="68"/>
      <c r="G73" s="68"/>
      <c r="H73" s="68"/>
      <c r="I73" s="68"/>
    </row>
    <row r="74" spans="1:9" s="9" customFormat="1" x14ac:dyDescent="0.2">
      <c r="A74" s="5"/>
      <c r="B74" s="47" t="s">
        <v>85</v>
      </c>
      <c r="C74" s="70">
        <f t="shared" si="3"/>
        <v>21068</v>
      </c>
      <c r="D74" s="66">
        <v>0</v>
      </c>
      <c r="E74" s="68">
        <v>21068</v>
      </c>
      <c r="F74" s="68"/>
      <c r="G74" s="68"/>
      <c r="H74" s="68"/>
      <c r="I74" s="68"/>
    </row>
    <row r="75" spans="1:9" s="9" customFormat="1" ht="31.5" x14ac:dyDescent="0.2">
      <c r="A75" s="5"/>
      <c r="B75" s="47" t="s">
        <v>86</v>
      </c>
      <c r="C75" s="70">
        <f t="shared" si="3"/>
        <v>0</v>
      </c>
      <c r="D75" s="66">
        <v>0</v>
      </c>
      <c r="E75" s="68"/>
      <c r="F75" s="68"/>
      <c r="G75" s="68"/>
      <c r="H75" s="68"/>
      <c r="I75" s="68"/>
    </row>
    <row r="76" spans="1:9" s="9" customFormat="1" ht="31.5" x14ac:dyDescent="0.2">
      <c r="A76" s="5"/>
      <c r="B76" s="47" t="s">
        <v>87</v>
      </c>
      <c r="C76" s="70">
        <f t="shared" si="3"/>
        <v>0</v>
      </c>
      <c r="D76" s="66">
        <v>0</v>
      </c>
      <c r="E76" s="68"/>
      <c r="F76" s="68"/>
      <c r="G76" s="68"/>
      <c r="H76" s="68"/>
      <c r="I76" s="68"/>
    </row>
    <row r="77" spans="1:9" s="9" customFormat="1" ht="31.5" x14ac:dyDescent="0.2">
      <c r="A77" s="5"/>
      <c r="B77" s="47" t="s">
        <v>88</v>
      </c>
      <c r="C77" s="70">
        <f t="shared" si="3"/>
        <v>0</v>
      </c>
      <c r="D77" s="66">
        <v>0</v>
      </c>
      <c r="E77" s="68"/>
      <c r="F77" s="68"/>
      <c r="G77" s="68"/>
      <c r="H77" s="68"/>
      <c r="I77" s="68"/>
    </row>
    <row r="78" spans="1:9" s="9" customFormat="1" ht="32.25" thickBot="1" x14ac:dyDescent="0.25">
      <c r="A78" s="5"/>
      <c r="B78" s="49" t="s">
        <v>89</v>
      </c>
      <c r="C78" s="70">
        <f t="shared" si="3"/>
        <v>0</v>
      </c>
      <c r="D78" s="66">
        <v>0</v>
      </c>
      <c r="E78" s="68"/>
      <c r="F78" s="68"/>
      <c r="G78" s="68"/>
      <c r="H78" s="68"/>
      <c r="I78" s="68"/>
    </row>
    <row r="79" spans="1:9" s="9" customFormat="1" x14ac:dyDescent="0.2">
      <c r="A79" s="5"/>
      <c r="B79" s="50" t="s">
        <v>102</v>
      </c>
      <c r="C79" s="70">
        <f t="shared" si="3"/>
        <v>10573562</v>
      </c>
      <c r="D79" s="68">
        <v>2720098</v>
      </c>
      <c r="E79" s="68">
        <v>7656562</v>
      </c>
      <c r="F79" s="68"/>
      <c r="G79" s="68"/>
      <c r="H79" s="68">
        <v>196902</v>
      </c>
      <c r="I79" s="68"/>
    </row>
    <row r="80" spans="1:9" s="9" customFormat="1" ht="31.5" x14ac:dyDescent="0.2">
      <c r="A80" s="5"/>
      <c r="B80" s="17" t="s">
        <v>90</v>
      </c>
      <c r="C80" s="71">
        <f>SUM(C31:C79)</f>
        <v>177602410</v>
      </c>
      <c r="D80" s="68">
        <f>SUM(D31:D79)</f>
        <v>83283475</v>
      </c>
      <c r="E80" s="68">
        <f>SUM(E31:E79)</f>
        <v>50176560</v>
      </c>
      <c r="F80" s="68">
        <f t="shared" ref="F80:I80" si="4">SUM(F31:F79)</f>
        <v>38471399</v>
      </c>
      <c r="G80" s="68">
        <f t="shared" si="4"/>
        <v>1800000</v>
      </c>
      <c r="H80" s="68">
        <f t="shared" si="4"/>
        <v>3102976</v>
      </c>
      <c r="I80" s="68">
        <f t="shared" si="4"/>
        <v>768000</v>
      </c>
    </row>
    <row r="81" spans="2:9" x14ac:dyDescent="0.2">
      <c r="D81" s="51"/>
      <c r="E81" s="51"/>
      <c r="F81" s="51"/>
      <c r="G81" s="52"/>
      <c r="H81" s="52"/>
      <c r="I81" s="52"/>
    </row>
    <row r="82" spans="2:9" ht="47.25" x14ac:dyDescent="0.2">
      <c r="B82" s="63" t="s">
        <v>91</v>
      </c>
      <c r="C82" s="60" t="s">
        <v>8</v>
      </c>
      <c r="D82" s="25" t="s">
        <v>9</v>
      </c>
      <c r="E82" s="25" t="s">
        <v>98</v>
      </c>
      <c r="F82" s="25" t="s">
        <v>10</v>
      </c>
      <c r="G82" s="25" t="s">
        <v>11</v>
      </c>
      <c r="H82" s="25" t="s">
        <v>12</v>
      </c>
      <c r="I82" s="25" t="s">
        <v>13</v>
      </c>
    </row>
    <row r="83" spans="2:9" x14ac:dyDescent="0.2">
      <c r="B83" s="19" t="s">
        <v>96</v>
      </c>
      <c r="C83" s="60">
        <f>SUM(D83:I83)</f>
        <v>2106830</v>
      </c>
      <c r="D83" s="69"/>
      <c r="E83" s="69">
        <v>2106830</v>
      </c>
      <c r="F83" s="53"/>
      <c r="G83" s="53"/>
      <c r="H83" s="53"/>
      <c r="I83" s="53"/>
    </row>
    <row r="84" spans="2:9" x14ac:dyDescent="0.2">
      <c r="B84" s="19" t="s">
        <v>92</v>
      </c>
      <c r="C84" s="60">
        <f t="shared" ref="C84:C88" si="5">SUM(D84:I84)</f>
        <v>4335331</v>
      </c>
      <c r="D84" s="69">
        <v>2720098</v>
      </c>
      <c r="E84" s="69">
        <v>1615233</v>
      </c>
      <c r="F84" s="53"/>
      <c r="G84" s="53"/>
      <c r="H84" s="53"/>
      <c r="I84" s="53"/>
    </row>
    <row r="85" spans="2:9" x14ac:dyDescent="0.2">
      <c r="B85" s="19" t="s">
        <v>93</v>
      </c>
      <c r="C85" s="60">
        <f t="shared" si="5"/>
        <v>324452</v>
      </c>
      <c r="D85" s="69"/>
      <c r="E85" s="69">
        <v>324452</v>
      </c>
      <c r="F85" s="53"/>
      <c r="G85" s="53"/>
      <c r="H85" s="53"/>
      <c r="I85" s="53"/>
    </row>
    <row r="86" spans="2:9" x14ac:dyDescent="0.2">
      <c r="B86" s="19" t="s">
        <v>94</v>
      </c>
      <c r="C86" s="60">
        <f t="shared" si="5"/>
        <v>1147558</v>
      </c>
      <c r="D86" s="69"/>
      <c r="E86" s="69">
        <v>1147558</v>
      </c>
      <c r="F86" s="53"/>
      <c r="G86" s="53"/>
      <c r="H86" s="53"/>
      <c r="I86" s="53"/>
    </row>
    <row r="87" spans="2:9" x14ac:dyDescent="0.2">
      <c r="B87" s="19" t="s">
        <v>97</v>
      </c>
      <c r="C87" s="60">
        <f t="shared" si="5"/>
        <v>2462489</v>
      </c>
      <c r="D87" s="69"/>
      <c r="E87" s="69">
        <v>2462489</v>
      </c>
      <c r="F87" s="53"/>
      <c r="G87" s="53"/>
      <c r="H87" s="53"/>
      <c r="I87" s="53"/>
    </row>
    <row r="88" spans="2:9" x14ac:dyDescent="0.2">
      <c r="B88" s="11" t="s">
        <v>95</v>
      </c>
      <c r="C88" s="60">
        <f t="shared" si="5"/>
        <v>196902</v>
      </c>
      <c r="D88" s="69"/>
      <c r="E88" s="69"/>
      <c r="F88" s="69"/>
      <c r="G88" s="69"/>
      <c r="H88" s="69">
        <v>196902</v>
      </c>
      <c r="I88" s="69"/>
    </row>
  </sheetData>
  <mergeCells count="12">
    <mergeCell ref="A5:I5"/>
    <mergeCell ref="A7:I7"/>
    <mergeCell ref="A8:I8"/>
    <mergeCell ref="C10:I10"/>
    <mergeCell ref="A25:A29"/>
    <mergeCell ref="A12:A18"/>
    <mergeCell ref="A3:B3"/>
    <mergeCell ref="C3:D3"/>
    <mergeCell ref="A1:B1"/>
    <mergeCell ref="C1:D1"/>
    <mergeCell ref="A2:B2"/>
    <mergeCell ref="C2:D2"/>
  </mergeCells>
  <pageMargins left="0.7" right="0.7" top="0.75" bottom="0.75" header="0.3" footer="0.3"/>
  <pageSetup scale="50" fitToHeight="0" orientation="landscape" r:id="rId1"/>
  <headerFooter>
    <oddHeader>&amp;L&amp;"Calibri Light,Bold"&amp;24Strategic Budgeting</oddHeader>
  </headerFooter>
  <rowBreaks count="1" manualBreakCount="1">
    <brk id="2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Strategic Budgeting</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 Dana R.</dc:creator>
  <cp:lastModifiedBy>Charles Appleby</cp:lastModifiedBy>
  <cp:lastPrinted>2016-08-22T23:38:50Z</cp:lastPrinted>
  <dcterms:created xsi:type="dcterms:W3CDTF">2016-07-19T14:51:02Z</dcterms:created>
  <dcterms:modified xsi:type="dcterms:W3CDTF">2016-08-31T18:53:37Z</dcterms:modified>
</cp:coreProperties>
</file>